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3"/>
  <workbookPr/>
  <mc:AlternateContent xmlns:mc="http://schemas.openxmlformats.org/markup-compatibility/2006">
    <mc:Choice Requires="x15">
      <x15ac:absPath xmlns:x15ac="http://schemas.microsoft.com/office/spreadsheetml/2010/11/ac" url="/Users/arosen2/Downloads/VF_Survey_UK_ALL_Q324/VF_UK_National_MAY24/"/>
    </mc:Choice>
  </mc:AlternateContent>
  <xr:revisionPtr revIDLastSave="0" documentId="8_{68A74A0B-EBC8-B342-AC55-40ED839E8E6B}" xr6:coauthVersionLast="47" xr6:coauthVersionMax="47" xr10:uidLastSave="{00000000-0000-0000-0000-000000000000}"/>
  <bookViews>
    <workbookView xWindow="0" yWindow="680" windowWidth="29920" windowHeight="16900" xr2:uid="{E59D550C-2698-4101-A1D2-25AD6289DDAA}"/>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3" i="1" l="1"/>
  <c r="B750" i="1"/>
  <c r="B841" i="1"/>
  <c r="B663" i="1"/>
  <c r="B684" i="1"/>
  <c r="B471" i="1"/>
  <c r="B59" i="1"/>
  <c r="B33" i="1"/>
  <c r="B890" i="1"/>
  <c r="C1212" i="1"/>
  <c r="C1070" i="1"/>
  <c r="B1068" i="1" s="1"/>
  <c r="C1031" i="1"/>
  <c r="B1027" i="1" s="1"/>
  <c r="C1022" i="1"/>
  <c r="B1019" i="1" s="1"/>
  <c r="C1013" i="1"/>
  <c r="B1009" i="1" s="1"/>
  <c r="C1004" i="1"/>
  <c r="B1000" i="1" s="1"/>
  <c r="C995" i="1"/>
  <c r="B991" i="1" s="1"/>
  <c r="C985" i="1"/>
  <c r="B984" i="1" s="1"/>
  <c r="C978" i="1"/>
  <c r="B972" i="1" s="1"/>
  <c r="C965" i="1"/>
  <c r="B961" i="1" s="1"/>
  <c r="C955" i="1"/>
  <c r="B952" i="1" s="1"/>
  <c r="C947" i="1"/>
  <c r="B944" i="1" s="1"/>
  <c r="C939" i="1"/>
  <c r="B936" i="1" s="1"/>
  <c r="C931" i="1"/>
  <c r="B928" i="1" s="1"/>
  <c r="C923" i="1"/>
  <c r="B920" i="1" s="1"/>
  <c r="C915" i="1"/>
  <c r="B912" i="1" s="1"/>
  <c r="C907" i="1"/>
  <c r="B904" i="1" s="1"/>
  <c r="C899" i="1"/>
  <c r="B897" i="1" s="1"/>
  <c r="C889" i="1"/>
  <c r="B883" i="1" s="1"/>
  <c r="C877" i="1"/>
  <c r="B875" i="1" s="1"/>
  <c r="B777" i="1"/>
  <c r="B778" i="1"/>
  <c r="B779" i="1"/>
  <c r="B780" i="1"/>
  <c r="B781" i="1"/>
  <c r="B776" i="1"/>
  <c r="B755" i="1"/>
  <c r="B756" i="1"/>
  <c r="B757" i="1"/>
  <c r="B758" i="1"/>
  <c r="B759" i="1"/>
  <c r="B760" i="1"/>
  <c r="B761" i="1"/>
  <c r="B762" i="1"/>
  <c r="B763" i="1"/>
  <c r="B764" i="1"/>
  <c r="B765" i="1"/>
  <c r="B766" i="1"/>
  <c r="B767" i="1"/>
  <c r="B768" i="1"/>
  <c r="B769" i="1"/>
  <c r="B770" i="1"/>
  <c r="B754" i="1"/>
  <c r="C429" i="1"/>
  <c r="B427" i="1" s="1"/>
  <c r="C413" i="1"/>
  <c r="B406" i="1" s="1"/>
  <c r="C341" i="1"/>
  <c r="B340" i="1" s="1"/>
  <c r="C334" i="1"/>
  <c r="B333" i="1" s="1"/>
  <c r="C309" i="1"/>
  <c r="B298" i="1" s="1"/>
  <c r="C159" i="1"/>
  <c r="B159" i="1"/>
  <c r="C111" i="1"/>
  <c r="B107" i="1" s="1"/>
  <c r="C72" i="1"/>
  <c r="B70" i="1" s="1"/>
  <c r="C65" i="1"/>
  <c r="B63" i="1" s="1"/>
  <c r="C58" i="1"/>
  <c r="B54" i="1" s="1"/>
  <c r="C49" i="1"/>
  <c r="B47" i="1" s="1"/>
  <c r="C40" i="1"/>
  <c r="B38" i="1" s="1"/>
  <c r="B1208" i="1" l="1"/>
  <c r="B1209" i="1"/>
  <c r="B1210" i="1"/>
  <c r="B1211" i="1"/>
  <c r="B1207" i="1"/>
  <c r="B1065" i="1"/>
  <c r="B1066" i="1"/>
  <c r="B1067" i="1"/>
  <c r="B1069" i="1"/>
  <c r="B1018" i="1"/>
  <c r="B1026" i="1"/>
  <c r="B1030" i="1"/>
  <c r="B1029" i="1"/>
  <c r="B1028" i="1"/>
  <c r="B1017" i="1"/>
  <c r="B1021" i="1"/>
  <c r="B1020" i="1"/>
  <c r="B1008" i="1"/>
  <c r="B1012" i="1"/>
  <c r="B1011" i="1"/>
  <c r="B1010" i="1"/>
  <c r="B999" i="1"/>
  <c r="B1003" i="1"/>
  <c r="B1002" i="1"/>
  <c r="B1001" i="1"/>
  <c r="B983" i="1"/>
  <c r="B990" i="1"/>
  <c r="B994" i="1"/>
  <c r="B993" i="1"/>
  <c r="B992" i="1"/>
  <c r="B971" i="1"/>
  <c r="B977" i="1"/>
  <c r="B974" i="1"/>
  <c r="B976" i="1"/>
  <c r="B975" i="1"/>
  <c r="B973" i="1"/>
  <c r="B903" i="1"/>
  <c r="B962" i="1"/>
  <c r="B960" i="1"/>
  <c r="B964" i="1"/>
  <c r="B921" i="1"/>
  <c r="B963" i="1"/>
  <c r="B954" i="1"/>
  <c r="B914" i="1"/>
  <c r="B911" i="1"/>
  <c r="B942" i="1"/>
  <c r="B946" i="1"/>
  <c r="B895" i="1"/>
  <c r="B910" i="1"/>
  <c r="B918" i="1"/>
  <c r="B919" i="1"/>
  <c r="B926" i="1"/>
  <c r="B953" i="1"/>
  <c r="B930" i="1"/>
  <c r="B951" i="1"/>
  <c r="B927" i="1"/>
  <c r="B934" i="1"/>
  <c r="B902" i="1"/>
  <c r="B938" i="1"/>
  <c r="B906" i="1"/>
  <c r="B937" i="1"/>
  <c r="B905" i="1"/>
  <c r="B935" i="1"/>
  <c r="B922" i="1"/>
  <c r="B943" i="1"/>
  <c r="B950" i="1"/>
  <c r="B913" i="1"/>
  <c r="B929" i="1"/>
  <c r="B945" i="1"/>
  <c r="B896" i="1"/>
  <c r="B870" i="1"/>
  <c r="B894" i="1"/>
  <c r="B874" i="1"/>
  <c r="B898" i="1"/>
  <c r="B873" i="1"/>
  <c r="B882" i="1"/>
  <c r="B888" i="1"/>
  <c r="B887" i="1"/>
  <c r="B886" i="1"/>
  <c r="B885" i="1"/>
  <c r="B884" i="1"/>
  <c r="B872" i="1"/>
  <c r="B871" i="1"/>
  <c r="B876" i="1"/>
  <c r="B419" i="1"/>
  <c r="B418" i="1"/>
  <c r="B426" i="1"/>
  <c r="B425" i="1"/>
  <c r="B424" i="1"/>
  <c r="B423" i="1"/>
  <c r="B402" i="1"/>
  <c r="B422" i="1"/>
  <c r="B404" i="1"/>
  <c r="B420" i="1"/>
  <c r="B421" i="1"/>
  <c r="B428" i="1"/>
  <c r="B405" i="1"/>
  <c r="B403" i="1"/>
  <c r="B412" i="1"/>
  <c r="B411" i="1"/>
  <c r="B410" i="1"/>
  <c r="B409" i="1"/>
  <c r="B408" i="1"/>
  <c r="B407" i="1"/>
  <c r="B339" i="1"/>
  <c r="B332" i="1"/>
  <c r="B307" i="1"/>
  <c r="B306" i="1"/>
  <c r="B301" i="1"/>
  <c r="B300" i="1"/>
  <c r="B299" i="1"/>
  <c r="B308" i="1"/>
  <c r="B305" i="1"/>
  <c r="B304" i="1"/>
  <c r="B303" i="1"/>
  <c r="B302" i="1"/>
  <c r="B106" i="1"/>
  <c r="B110" i="1"/>
  <c r="B109" i="1"/>
  <c r="B108" i="1"/>
  <c r="B64" i="1"/>
  <c r="B57" i="1"/>
  <c r="B56" i="1"/>
  <c r="B55" i="1"/>
  <c r="B45" i="1"/>
  <c r="B48" i="1"/>
  <c r="B46" i="1"/>
  <c r="B37" i="1"/>
  <c r="B3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Josh Bremler (Contractor)</author>
  </authors>
  <commentList>
    <comment ref="AL14" authorId="0" shapeId="0" xr:uid="{71A857DD-B6D4-4875-B83D-B6F956C8CE43}">
      <text>
        <r>
          <rPr>
            <b/>
            <sz val="9"/>
            <color indexed="81"/>
            <rFont val="Tahoma"/>
            <family val="2"/>
          </rPr>
          <t>Josh Bremler (Contractor):</t>
        </r>
        <r>
          <rPr>
            <sz val="9"/>
            <color indexed="81"/>
            <rFont val="Tahoma"/>
            <family val="2"/>
          </rPr>
          <t xml:space="preserve">
These numbers differ largely from Q4a due to he survey logic. Q4a is only shown to those that are not Independent workers or Sole proprietors, which are both solopreneurs in their own right. I added those who selected 1 employee - and those that chose options 1 or 2 from question Q3.</t>
        </r>
      </text>
    </comment>
  </commentList>
</comments>
</file>

<file path=xl/sharedStrings.xml><?xml version="1.0" encoding="utf-8"?>
<sst xmlns="http://schemas.openxmlformats.org/spreadsheetml/2006/main" count="1083" uniqueCount="540">
  <si>
    <t>Q1a</t>
  </si>
  <si>
    <t xml:space="preserve"> Entire Sample</t>
  </si>
  <si>
    <t>What do use your website for the most?</t>
  </si>
  <si>
    <t>%</t>
  </si>
  <si>
    <t>No.</t>
  </si>
  <si>
    <r>
      <t>Sales Orders</t>
    </r>
    <r>
      <rPr>
        <sz val="11"/>
        <color rgb="FF000000"/>
        <rFont val="Cambria"/>
        <family val="1"/>
      </rPr>
      <t xml:space="preserve"> – The website allows customers to place orders for physical goods</t>
    </r>
  </si>
  <si>
    <r>
      <t>Bookings</t>
    </r>
    <r>
      <rPr>
        <sz val="11"/>
        <color rgb="FF000000"/>
        <rFont val="Cambria"/>
        <family val="1"/>
      </rPr>
      <t xml:space="preserve"> – The website allows clients to book services </t>
    </r>
  </si>
  <si>
    <r>
      <t>Communications</t>
    </r>
    <r>
      <rPr>
        <sz val="11"/>
        <color rgb="FF000000"/>
        <rFont val="Cambria"/>
        <family val="1"/>
      </rPr>
      <t>  – The website allows me to communicate updates, promotions, specials, etc., with my customers</t>
    </r>
  </si>
  <si>
    <r>
      <t>Marketing and Credibility</t>
    </r>
    <r>
      <rPr>
        <sz val="11"/>
        <color rgb="FF000000"/>
        <rFont val="Cambria"/>
        <family val="1"/>
      </rPr>
      <t xml:space="preserve"> – The website helps me brand and have a digital presence </t>
    </r>
  </si>
  <si>
    <r>
      <t>Operations</t>
    </r>
    <r>
      <rPr>
        <sz val="11"/>
        <color rgb="FF000000"/>
        <rFont val="Cambria"/>
        <family val="1"/>
      </rPr>
      <t xml:space="preserve"> – The website allows customers to access a web-portal, or allows employees to check schedules, change shifts, request time off, etc. </t>
    </r>
  </si>
  <si>
    <t>Other (specify): __________________________________________________ </t>
  </si>
  <si>
    <t>Total</t>
  </si>
  <si>
    <t>Q3</t>
  </si>
  <si>
    <t>Which type of organisation best describes your business?</t>
  </si>
  <si>
    <t>Independent worker (contractor, freelance, gig worker)</t>
  </si>
  <si>
    <t>Sole proprietor or business with no employees</t>
  </si>
  <si>
    <t>Privately held business with employees</t>
  </si>
  <si>
    <t>Franchised business operation</t>
  </si>
  <si>
    <t>Not-for-profit organisation</t>
  </si>
  <si>
    <t>Publicly traded corporation</t>
  </si>
  <si>
    <r>
      <t>Q4a</t>
    </r>
    <r>
      <rPr>
        <sz val="11"/>
        <color rgb="FF000000"/>
        <rFont val="Calibri"/>
        <family val="2"/>
      </rPr>
      <t xml:space="preserve"> </t>
    </r>
    <r>
      <rPr>
        <i/>
        <sz val="10"/>
        <color rgb="FF000000"/>
        <rFont val="Cambria"/>
        <family val="1"/>
      </rPr>
      <t>Show if Not Q3 Indie Sole (Q3 != 1,2)</t>
    </r>
  </si>
  <si>
    <t>In total, how many employees are there working at your organisation?</t>
  </si>
  <si>
    <t>1 (just myself)</t>
  </si>
  <si>
    <t>2 to 4</t>
  </si>
  <si>
    <t>5 to 9</t>
  </si>
  <si>
    <t>10 to 19</t>
  </si>
  <si>
    <t>20-49</t>
  </si>
  <si>
    <t>50-99</t>
  </si>
  <si>
    <t>100 or more</t>
  </si>
  <si>
    <r>
      <t>Q3b</t>
    </r>
    <r>
      <rPr>
        <sz val="11"/>
        <color rgb="FF000000"/>
        <rFont val="Calibri"/>
        <family val="2"/>
      </rPr>
      <t xml:space="preserve"> </t>
    </r>
    <r>
      <rPr>
        <i/>
        <sz val="10"/>
        <color rgb="FF000000"/>
        <rFont val="Cambria"/>
        <family val="1"/>
      </rPr>
      <t>Show if Q4a not 1 employee (Q4a = 2,3,4,5,6,7)</t>
    </r>
    <r>
      <rPr>
        <sz val="10"/>
        <color rgb="FF000000"/>
        <rFont val="Cambria"/>
        <family val="1"/>
      </rPr>
      <t> </t>
    </r>
  </si>
  <si>
    <t>How many hours do your employees work?</t>
  </si>
  <si>
    <t>They all work full-time</t>
  </si>
  <si>
    <t>They all work part-time</t>
  </si>
  <si>
    <t>A combination of both</t>
  </si>
  <si>
    <t>Q3c</t>
  </si>
  <si>
    <t>Do you plan to hire additional employees over the next 12 months?</t>
  </si>
  <si>
    <t>Yes, I plan to hire up to an additional 3 employees</t>
  </si>
  <si>
    <t>Yes, I plan to hire substantially more employees</t>
  </si>
  <si>
    <t>No, I do not plan to hire more employees</t>
  </si>
  <si>
    <t>Don't know</t>
  </si>
  <si>
    <r>
      <t>Q70</t>
    </r>
    <r>
      <rPr>
        <sz val="11"/>
        <rFont val="Cambria"/>
        <family val="1"/>
      </rPr>
      <t> </t>
    </r>
  </si>
  <si>
    <t>How many businesses do you currently own?</t>
  </si>
  <si>
    <t>4 or more</t>
  </si>
  <si>
    <r>
      <t>Q71</t>
    </r>
    <r>
      <rPr>
        <sz val="11"/>
        <rFont val="Cambria"/>
        <family val="1"/>
      </rPr>
      <t> </t>
    </r>
  </si>
  <si>
    <t>Is this your first business?</t>
  </si>
  <si>
    <t>Yes</t>
  </si>
  <si>
    <t>No</t>
  </si>
  <si>
    <r>
      <t>Q38a</t>
    </r>
    <r>
      <rPr>
        <sz val="11"/>
        <color rgb="FF000000"/>
        <rFont val="Calibri"/>
        <family val="2"/>
      </rPr>
      <t xml:space="preserve"> </t>
    </r>
    <r>
      <rPr>
        <i/>
        <sz val="10"/>
        <color rgb="FF000000"/>
        <rFont val="Cambria"/>
        <family val="1"/>
      </rPr>
      <t>Show if Q70 Q71 not first business (((Q70 = 1) AND (Q71 = 2)) OR (Q70 = 2,3,4))</t>
    </r>
    <r>
      <rPr>
        <sz val="10"/>
        <color rgb="FF000000"/>
        <rFont val="Cambria"/>
        <family val="1"/>
      </rPr>
      <t> </t>
    </r>
  </si>
  <si>
    <t>Did you previously sell or close any businesses that you owned?</t>
  </si>
  <si>
    <r>
      <t>Q38b</t>
    </r>
    <r>
      <rPr>
        <sz val="11"/>
        <rFont val="Calibri"/>
        <family val="2"/>
      </rPr>
      <t xml:space="preserve"> </t>
    </r>
    <r>
      <rPr>
        <i/>
        <sz val="10"/>
        <rFont val="Cambria"/>
        <family val="1"/>
      </rPr>
      <t>Show if Q38a yes (Q38a = 1)</t>
    </r>
    <r>
      <rPr>
        <sz val="10"/>
        <rFont val="Cambria"/>
        <family val="1"/>
      </rPr>
      <t> </t>
    </r>
  </si>
  <si>
    <t>What was the outcome of the most recent business that you sold or closed? </t>
  </si>
  <si>
    <t>I sold the business at a profit</t>
  </si>
  <si>
    <t>I sold the business and broke-even</t>
  </si>
  <si>
    <t>I sold the business at a loss</t>
  </si>
  <si>
    <t>I closed the business because it was losing money</t>
  </si>
  <si>
    <t>I closed for reasons other reasons</t>
  </si>
  <si>
    <r>
      <t>Q4b</t>
    </r>
    <r>
      <rPr>
        <sz val="11"/>
        <rFont val="Cambria"/>
        <family val="1"/>
      </rPr>
      <t> </t>
    </r>
  </si>
  <si>
    <t>What is the average annual financial turnover of your business?</t>
  </si>
  <si>
    <t>£0.00</t>
  </si>
  <si>
    <t>£1.00 - £10,000</t>
  </si>
  <si>
    <t>£10,001 - £25,000</t>
  </si>
  <si>
    <t>£25,001 - £50,000</t>
  </si>
  <si>
    <t>£50,001 - £75,000</t>
  </si>
  <si>
    <t>£75,001 - £100,000</t>
  </si>
  <si>
    <t>£100,001 - £150,000</t>
  </si>
  <si>
    <t>£150,001 - £200,000</t>
  </si>
  <si>
    <t>£200,001 - £250,000</t>
  </si>
  <si>
    <t>£250,001 - £300,000</t>
  </si>
  <si>
    <t>£300,001 - £350,000</t>
  </si>
  <si>
    <t>£350,001 - £400,000</t>
  </si>
  <si>
    <t>£400,001 - £500,000</t>
  </si>
  <si>
    <t>Over £500,000</t>
  </si>
  <si>
    <r>
      <t>Q39a</t>
    </r>
    <r>
      <rPr>
        <sz val="11"/>
        <rFont val="Cambria"/>
        <family val="1"/>
      </rPr>
      <t> </t>
    </r>
  </si>
  <si>
    <t>How, if at all, do you expect that your 2024 income from this business will compare to your income from this business in 2023?</t>
  </si>
  <si>
    <t>My income will be significantly greater in 2024, compared to 2023</t>
  </si>
  <si>
    <t>My income will be slightly greater in 2024, compared to 2023</t>
  </si>
  <si>
    <t>My income will be about the same in 2024, compared to 2023</t>
  </si>
  <si>
    <t>My income will be slightly less in 2024, compared to 2023</t>
  </si>
  <si>
    <t>My income will be significantly less in 2024, compared to 2023</t>
  </si>
  <si>
    <r>
      <t>Q6</t>
    </r>
    <r>
      <rPr>
        <sz val="11"/>
        <rFont val="Cambria"/>
        <family val="1"/>
      </rPr>
      <t> </t>
    </r>
  </si>
  <si>
    <t>When was your business launched?</t>
  </si>
  <si>
    <t>Before 2020</t>
  </si>
  <si>
    <r>
      <t>Q5</t>
    </r>
    <r>
      <rPr>
        <sz val="11"/>
        <rFont val="Calibri"/>
        <family val="2"/>
      </rPr>
      <t xml:space="preserve"> </t>
    </r>
  </si>
  <si>
    <t>Which of the following best describes the main industry sector your organisation operates in?</t>
  </si>
  <si>
    <t>Accommodations (hotels, rentals, RV parks, camping) </t>
  </si>
  <si>
    <t>Administrative and support services </t>
  </si>
  <si>
    <t>Agriculture </t>
  </si>
  <si>
    <t>Art and design </t>
  </si>
  <si>
    <t>Beauty products or services (makeup, hair/nail salon, etc.) </t>
  </si>
  <si>
    <t>Charitable / Political </t>
  </si>
  <si>
    <t>Construction, engineering, and property development </t>
  </si>
  <si>
    <t>Consumer services (auto repair, dry cleaners, etc.) </t>
  </si>
  <si>
    <t>Education services and training </t>
  </si>
  <si>
    <t>Entertainment / Recreation </t>
  </si>
  <si>
    <t>Financial services (banking, insurance, etc.) </t>
  </si>
  <si>
    <t>Fashion </t>
  </si>
  <si>
    <t>Health care and medical </t>
  </si>
  <si>
    <t>Home services (plumbing, HVAC, carpet cleaning, etc.) </t>
  </si>
  <si>
    <t>Information technology and managed services </t>
  </si>
  <si>
    <t>Legal services </t>
  </si>
  <si>
    <t>Manufacturing and wholesale trade </t>
  </si>
  <si>
    <t>Marketing, advertising, and PR </t>
  </si>
  <si>
    <t>Media / Content </t>
  </si>
  <si>
    <t>Packaged Food </t>
  </si>
  <si>
    <t>Professional Services and Business Services (e.g. law / accountancy) </t>
  </si>
  <si>
    <t>Personal services (personal trainer, dog walker, childcare, etc.) </t>
  </si>
  <si>
    <t>Real estate, rental, or leasing </t>
  </si>
  <si>
    <t>Restaurant </t>
  </si>
  <si>
    <t>Retail and consumer </t>
  </si>
  <si>
    <t>Technology and telecommunications </t>
  </si>
  <si>
    <t>Transportation, logistics, and automotive services </t>
  </si>
  <si>
    <t>Website design, development, and digital marketing services </t>
  </si>
  <si>
    <r>
      <t>Q5a</t>
    </r>
    <r>
      <rPr>
        <sz val="11"/>
        <rFont val="Cambria"/>
        <family val="1"/>
      </rPr>
      <t> </t>
    </r>
    <r>
      <rPr>
        <i/>
        <sz val="10"/>
        <rFont val="Cambria"/>
        <family val="1"/>
      </rPr>
      <t xml:space="preserve"> (if Operate in more than 1 industry (Q5b &gt;= 2)) </t>
    </r>
  </si>
  <si>
    <r>
      <t xml:space="preserve">What would you say are the primary reasons why you started your business in </t>
    </r>
    <r>
      <rPr>
        <sz val="11"/>
        <color rgb="FF000099"/>
        <rFont val="Cambria"/>
        <family val="1"/>
      </rPr>
      <t>this industry</t>
    </r>
    <r>
      <rPr>
        <sz val="11"/>
        <color rgb="FF000000"/>
        <rFont val="Cambria"/>
        <family val="1"/>
      </rPr>
      <t>?</t>
    </r>
  </si>
  <si>
    <r>
      <rPr>
        <sz val="11"/>
        <color rgb="FF000000"/>
        <rFont val="Cambria"/>
        <family val="1"/>
      </rPr>
      <t xml:space="preserve">My experience is primarily in </t>
    </r>
    <r>
      <rPr>
        <sz val="11"/>
        <color rgb="FF000099"/>
        <rFont val="Cambria"/>
        <family val="1"/>
      </rPr>
      <t>[these industries / this industry]</t>
    </r>
    <r>
      <rPr>
        <sz val="11"/>
        <color rgb="FF000000"/>
        <rFont val="Cambria"/>
        <family val="1"/>
      </rPr>
      <t xml:space="preserve"> </t>
    </r>
  </si>
  <si>
    <t xml:space="preserve">I saw an opportunity locally and wanted to take it </t>
  </si>
  <si>
    <r>
      <rPr>
        <sz val="11"/>
        <color rgb="FF000000"/>
        <rFont val="Cambria"/>
        <family val="1"/>
      </rPr>
      <t xml:space="preserve">My education is primarily in </t>
    </r>
    <r>
      <rPr>
        <sz val="11"/>
        <color rgb="FF000099"/>
        <rFont val="Cambria"/>
        <family val="1"/>
      </rPr>
      <t>[these industries / this industry]</t>
    </r>
    <r>
      <rPr>
        <sz val="11"/>
        <color rgb="FF000000"/>
        <rFont val="Cambria"/>
        <family val="1"/>
      </rPr>
      <t xml:space="preserve"> </t>
    </r>
  </si>
  <si>
    <t xml:space="preserve">It was a hobby that I turned into a profession/career </t>
  </si>
  <si>
    <t xml:space="preserve">I thought I could build a better business than a former employer </t>
  </si>
  <si>
    <r>
      <rPr>
        <sz val="11"/>
        <color rgb="FF000000"/>
        <rFont val="Cambria"/>
        <family val="1"/>
      </rPr>
      <t xml:space="preserve">I saw a bigger trend developing in </t>
    </r>
    <r>
      <rPr>
        <sz val="11"/>
        <color rgb="FF000099"/>
        <rFont val="Cambria"/>
        <family val="1"/>
      </rPr>
      <t>[these industries / this industry]</t>
    </r>
    <r>
      <rPr>
        <sz val="11"/>
        <color rgb="FF000000"/>
        <rFont val="Cambria"/>
        <family val="1"/>
      </rPr>
      <t xml:space="preserve"> *</t>
    </r>
  </si>
  <si>
    <t xml:space="preserve">It has always been a goal or dream of mine </t>
  </si>
  <si>
    <t xml:space="preserve">I thought it would be fun </t>
  </si>
  <si>
    <t xml:space="preserve">I didn’t know what else to do, or had limited options/skills </t>
  </si>
  <si>
    <t xml:space="preserve">I didn’t start this business (I inherited it, bought it, or otherwise acquired it) </t>
  </si>
  <si>
    <r>
      <t>Q20c</t>
    </r>
    <r>
      <rPr>
        <sz val="11"/>
        <rFont val="Cambria"/>
        <family val="1"/>
      </rPr>
      <t> </t>
    </r>
  </si>
  <si>
    <t>What would you say are the top 3 reasons you started your business?</t>
  </si>
  <si>
    <t>Top #1 Ranked Choice</t>
  </si>
  <si>
    <t xml:space="preserve">I’ve always dreamed of starting a business. </t>
  </si>
  <si>
    <t xml:space="preserve">I wanted to be my own boss. </t>
  </si>
  <si>
    <t>I wanted a career change. *</t>
  </si>
  <si>
    <t>I had an idea for a new product or service. *</t>
  </si>
  <si>
    <t>My business supports a cause or hobby about which I am passionate. *</t>
  </si>
  <si>
    <t>I was looking to make some extra money. *</t>
  </si>
  <si>
    <t>I lost my prior job and needed a new source of income. *</t>
  </si>
  <si>
    <t>I wanted or needed the flexibility with my time that a typical job does not allow. *</t>
  </si>
  <si>
    <t>I wanted to contribute to my community. *</t>
  </si>
  <si>
    <t>I previously retired and started this business to stay active. *</t>
  </si>
  <si>
    <t>To have fun. *</t>
  </si>
  <si>
    <t>I can have more success on my own. *</t>
  </si>
  <si>
    <t>I wanted to start working without going through further or higher education. *</t>
  </si>
  <si>
    <t>Top 3 Ranked Choices</t>
  </si>
  <si>
    <t xml:space="preserve">My business supports a cause or hobby about which I am passionate. </t>
  </si>
  <si>
    <t xml:space="preserve">I was looking to make some extra money. </t>
  </si>
  <si>
    <t xml:space="preserve">I lost my prior job and needed a new source of income. </t>
  </si>
  <si>
    <t xml:space="preserve">I wanted to contribute to my community. </t>
  </si>
  <si>
    <t xml:space="preserve">I can have more success on my own. </t>
  </si>
  <si>
    <t xml:space="preserve">I wanted to start working without going through further or higher education. </t>
  </si>
  <si>
    <r>
      <t>Q8</t>
    </r>
    <r>
      <rPr>
        <sz val="11"/>
        <rFont val="Cambria"/>
        <family val="1"/>
      </rPr>
      <t> </t>
    </r>
  </si>
  <si>
    <r>
      <t xml:space="preserve">What would you say were the </t>
    </r>
    <r>
      <rPr>
        <b/>
        <sz val="11"/>
        <rFont val="Cambria"/>
        <family val="1"/>
      </rPr>
      <t>three biggest challenges</t>
    </r>
    <r>
      <rPr>
        <sz val="11"/>
        <rFont val="Cambria"/>
        <family val="1"/>
      </rPr>
      <t xml:space="preserve"> you faced when you first started the business?</t>
    </r>
  </si>
  <si>
    <t xml:space="preserve">Getting funding / access to capital  </t>
  </si>
  <si>
    <t>Affordable space to run my business from  *</t>
  </si>
  <si>
    <t xml:space="preserve">Marketing my business online (social media, ads, promotions, etc.) </t>
  </si>
  <si>
    <t xml:space="preserve">Affordable childcare </t>
  </si>
  <si>
    <t>Getting my business website online effectively </t>
  </si>
  <si>
    <t xml:space="preserve">Finding employees, independent contractors, or consultants   with necessary skills </t>
  </si>
  <si>
    <t>Expertise on business planning and management </t>
  </si>
  <si>
    <t xml:space="preserve">Expertise on website building or technology management </t>
  </si>
  <si>
    <t xml:space="preserve">Accessing high speed broadband </t>
  </si>
  <si>
    <t xml:space="preserve">Navigating challenges brought about by Brexit / Covid </t>
  </si>
  <si>
    <t>Networking with other business owners </t>
  </si>
  <si>
    <t xml:space="preserve">Licensing/Permits  </t>
  </si>
  <si>
    <t xml:space="preserve">Taxes </t>
  </si>
  <si>
    <t>Other</t>
  </si>
  <si>
    <t xml:space="preserve">Rising costs on wages and materials   </t>
  </si>
  <si>
    <t xml:space="preserve">Marketing my business using traditional media (print, radio, tv, etc.) </t>
  </si>
  <si>
    <t xml:space="preserve">Affordable healthcare </t>
  </si>
  <si>
    <t xml:space="preserve">Technology management </t>
  </si>
  <si>
    <t xml:space="preserve">Finding customers/clients/generating enough sales </t>
  </si>
  <si>
    <t xml:space="preserve">Affordable space to run my business from  </t>
  </si>
  <si>
    <t>Affordable childcare *</t>
  </si>
  <si>
    <t>Finding employees, independent contractors, or consultants   with necessary skills *</t>
  </si>
  <si>
    <t xml:space="preserve">Getting my business website online effectively  </t>
  </si>
  <si>
    <t xml:space="preserve">Expertise on business planning and management  </t>
  </si>
  <si>
    <t xml:space="preserve">Networking with other business owners  </t>
  </si>
  <si>
    <r>
      <t>Q78</t>
    </r>
    <r>
      <rPr>
        <sz val="11"/>
        <rFont val="Calibri"/>
        <family val="2"/>
      </rPr>
      <t xml:space="preserve"> </t>
    </r>
    <r>
      <rPr>
        <i/>
        <sz val="10"/>
        <rFont val="Cambria"/>
        <family val="1"/>
      </rPr>
      <t>Show if Q8 Has access to capital (Q8 = 1)</t>
    </r>
    <r>
      <rPr>
        <sz val="10"/>
        <rFont val="Cambria"/>
        <family val="1"/>
      </rPr>
      <t> </t>
    </r>
  </si>
  <si>
    <t>What is the top thing you would use capital for if it were easier to access?</t>
  </si>
  <si>
    <t>Marketing my business online (social media, ads, promotions, etc.)</t>
  </si>
  <si>
    <t>Marketing my business using traditional media (print, radio, tv, promotions, etc.)</t>
  </si>
  <si>
    <t>Hiring employees</t>
  </si>
  <si>
    <t>Developing new products / Services</t>
  </si>
  <si>
    <t>Finding office / Retail space</t>
  </si>
  <si>
    <t>Creating my website</t>
  </si>
  <si>
    <t>Obtaining licenses / Permits / Taxes</t>
  </si>
  <si>
    <t>Hiring a consultant</t>
  </si>
  <si>
    <t>Equipment</t>
  </si>
  <si>
    <t>Inventory</t>
  </si>
  <si>
    <r>
      <t>Q10</t>
    </r>
    <r>
      <rPr>
        <sz val="11"/>
        <rFont val="Cambria"/>
        <family val="1"/>
      </rPr>
      <t> </t>
    </r>
  </si>
  <si>
    <r>
      <t xml:space="preserve">Thinking about the business or organisation your website supports, where do you </t>
    </r>
    <r>
      <rPr>
        <b/>
        <sz val="11"/>
        <rFont val="Cambria"/>
        <family val="1"/>
      </rPr>
      <t>primarily</t>
    </r>
    <r>
      <rPr>
        <sz val="11"/>
        <rFont val="Cambria"/>
        <family val="1"/>
      </rPr>
      <t xml:space="preserve"> conduct business or services?</t>
    </r>
  </si>
  <si>
    <t>On my website</t>
  </si>
  <si>
    <t>On social media</t>
  </si>
  <si>
    <t>In a brick &amp; mortar building, storefront, or office space that I rent/lease or own</t>
  </si>
  <si>
    <t>In a physical location that I do not rent/lease or own</t>
  </si>
  <si>
    <t>Both online and in-person</t>
  </si>
  <si>
    <r>
      <t>Q11</t>
    </r>
    <r>
      <rPr>
        <sz val="11"/>
        <rFont val="Calibri"/>
        <family val="2"/>
      </rPr>
      <t xml:space="preserve"> </t>
    </r>
    <r>
      <rPr>
        <i/>
        <sz val="10"/>
        <rFont val="Cambria"/>
        <family val="1"/>
      </rPr>
      <t>Show if Q1 Owner (Q1 = 1)</t>
    </r>
    <r>
      <rPr>
        <sz val="10"/>
        <rFont val="Cambria"/>
        <family val="1"/>
      </rPr>
      <t> </t>
    </r>
  </si>
  <si>
    <t>Do activities related to this website provide a source of income for you?</t>
  </si>
  <si>
    <t>Yes, my main source of income</t>
  </si>
  <si>
    <t>Yes, a supplemental source of income</t>
  </si>
  <si>
    <t>No, I do not receive any income related to this website</t>
  </si>
  <si>
    <r>
      <t>Q9a</t>
    </r>
    <r>
      <rPr>
        <sz val="11"/>
        <rFont val="Calibri"/>
        <family val="2"/>
      </rPr>
      <t xml:space="preserve"> </t>
    </r>
    <r>
      <rPr>
        <i/>
        <sz val="10"/>
        <rFont val="Cambria"/>
        <family val="1"/>
      </rPr>
      <t>Show if q11 main (Q11 = 1)</t>
    </r>
    <r>
      <rPr>
        <sz val="10"/>
        <rFont val="Cambria"/>
        <family val="1"/>
      </rPr>
      <t> </t>
    </r>
  </si>
  <si>
    <t>Prior to being your main source of income, was this business previously a supplemental source of income?</t>
  </si>
  <si>
    <r>
      <t>Q9bb</t>
    </r>
    <r>
      <rPr>
        <sz val="11"/>
        <rFont val="Calibri"/>
        <family val="2"/>
      </rPr>
      <t xml:space="preserve"> </t>
    </r>
    <r>
      <rPr>
        <i/>
        <sz val="10"/>
        <rFont val="Cambria"/>
        <family val="1"/>
      </rPr>
      <t>Show if Q11 Supplemental (Q11 = 2)</t>
    </r>
    <r>
      <rPr>
        <sz val="10"/>
        <rFont val="Cambria"/>
        <family val="1"/>
      </rPr>
      <t> </t>
    </r>
  </si>
  <si>
    <t>At any time was this business your main source of income?</t>
  </si>
  <si>
    <r>
      <t>Q11b</t>
    </r>
    <r>
      <rPr>
        <sz val="11"/>
        <rFont val="Calibri"/>
        <family val="2"/>
      </rPr>
      <t xml:space="preserve"> </t>
    </r>
    <r>
      <rPr>
        <i/>
        <sz val="10"/>
        <rFont val="Cambria"/>
        <family val="1"/>
      </rPr>
      <t>Show if Q11 Supplemental (Q11 = 2)</t>
    </r>
    <r>
      <rPr>
        <sz val="10"/>
        <rFont val="Cambria"/>
        <family val="1"/>
      </rPr>
      <t> </t>
    </r>
  </si>
  <si>
    <t>If your business is only for supplemental income, do you hope it turns into full-time employment or a major source of income?</t>
  </si>
  <si>
    <r>
      <t>Q12</t>
    </r>
    <r>
      <rPr>
        <sz val="11"/>
        <rFont val="Cambria"/>
        <family val="1"/>
      </rPr>
      <t> </t>
    </r>
  </si>
  <si>
    <t>Prior to starting your business, which of the following applied to you?</t>
  </si>
  <si>
    <t>I was running another business</t>
  </si>
  <si>
    <t>I was in full-time employment</t>
  </si>
  <si>
    <t>I was in part-time employment</t>
  </si>
  <si>
    <t>I was unemployed (but was not in education)</t>
  </si>
  <si>
    <t>I was enrolled in full or part-time education</t>
  </si>
  <si>
    <r>
      <t>Q13</t>
    </r>
    <r>
      <rPr>
        <sz val="11"/>
        <rFont val="Cambria"/>
        <family val="1"/>
      </rPr>
      <t> </t>
    </r>
  </si>
  <si>
    <t>How many hours per week, on average, do you currently spend on your business?</t>
  </si>
  <si>
    <t>0 hours</t>
  </si>
  <si>
    <t>1-10 hours</t>
  </si>
  <si>
    <t>11-20 hours</t>
  </si>
  <si>
    <t>21-30 hours</t>
  </si>
  <si>
    <t>31-40 hours</t>
  </si>
  <si>
    <t>41-50 hours</t>
  </si>
  <si>
    <t>51 hours or more</t>
  </si>
  <si>
    <r>
      <t>Q14</t>
    </r>
    <r>
      <rPr>
        <sz val="11"/>
        <rFont val="Cambria"/>
        <family val="1"/>
      </rPr>
      <t> </t>
    </r>
  </si>
  <si>
    <t>What was the total amount of capital needed to start your business or organization?</t>
  </si>
  <si>
    <t>No start-up capital needed</t>
  </si>
  <si>
    <t>Less than £500</t>
  </si>
  <si>
    <t>£500-£1,000</t>
  </si>
  <si>
    <t>£1,001-£5,000</t>
  </si>
  <si>
    <t>£5,001-£10,000</t>
  </si>
  <si>
    <t>£10,001-£25,000</t>
  </si>
  <si>
    <t>£25,001-£50,000</t>
  </si>
  <si>
    <t>More than £50,000</t>
  </si>
  <si>
    <r>
      <t>Q14b</t>
    </r>
    <r>
      <rPr>
        <sz val="11"/>
        <rFont val="Cambria"/>
        <family val="1"/>
      </rPr>
      <t> </t>
    </r>
  </si>
  <si>
    <r>
      <t xml:space="preserve">When this business was started what was the </t>
    </r>
    <r>
      <rPr>
        <b/>
        <sz val="11"/>
        <rFont val="Cambria"/>
        <family val="1"/>
      </rPr>
      <t>primary source</t>
    </r>
    <r>
      <rPr>
        <sz val="11"/>
        <rFont val="Cambria"/>
        <family val="1"/>
      </rPr>
      <t xml:space="preserve"> of capital, if any was needed?</t>
    </r>
  </si>
  <si>
    <t>Loan from bank/credit union</t>
  </si>
  <si>
    <t>Loan from friends and/or family</t>
  </si>
  <si>
    <t>Personal savings</t>
  </si>
  <si>
    <t>Equity investors</t>
  </si>
  <si>
    <t>Debt investors</t>
  </si>
  <si>
    <t>Online start-up campaign</t>
  </si>
  <si>
    <t xml:space="preserve">Other (specify): __________________________________________________ </t>
  </si>
  <si>
    <t>No start-up capital was needed</t>
  </si>
  <si>
    <r>
      <t>Q72</t>
    </r>
    <r>
      <rPr>
        <sz val="11"/>
        <rFont val="Cambria"/>
        <family val="1"/>
      </rPr>
      <t> </t>
    </r>
  </si>
  <si>
    <r>
      <t xml:space="preserve">How were </t>
    </r>
    <r>
      <rPr>
        <b/>
        <i/>
        <sz val="11"/>
        <rFont val="Cambria"/>
        <family val="1"/>
      </rPr>
      <t>the first pounds</t>
    </r>
    <r>
      <rPr>
        <sz val="11"/>
        <rFont val="Cambria"/>
        <family val="1"/>
      </rPr>
      <t xml:space="preserve"> invested into the business?</t>
    </r>
  </si>
  <si>
    <t>Developing new products/services</t>
  </si>
  <si>
    <t>Finding office/retail space</t>
  </si>
  <si>
    <t>Obtaining Licenses/permits/taxes</t>
  </si>
  <si>
    <r>
      <t>Q73</t>
    </r>
    <r>
      <rPr>
        <sz val="11"/>
        <rFont val="Cambria"/>
        <family val="1"/>
      </rPr>
      <t> </t>
    </r>
  </si>
  <si>
    <r>
      <t xml:space="preserve">How were </t>
    </r>
    <r>
      <rPr>
        <b/>
        <u/>
        <sz val="11"/>
        <rFont val="Cambria"/>
        <family val="1"/>
      </rPr>
      <t>the most recent pounds</t>
    </r>
    <r>
      <rPr>
        <sz val="11"/>
        <rFont val="Cambria"/>
        <family val="1"/>
      </rPr>
      <t xml:space="preserve"> invested into the business?</t>
    </r>
  </si>
  <si>
    <r>
      <t>Q15</t>
    </r>
    <r>
      <rPr>
        <sz val="11"/>
        <rFont val="Cambria"/>
        <family val="1"/>
      </rPr>
      <t> </t>
    </r>
  </si>
  <si>
    <t>Which of the following statements best describes your current employment situation?</t>
  </si>
  <si>
    <t>I am fully employed by my business</t>
  </si>
  <si>
    <t>I am employed full-time outside of my business</t>
  </si>
  <si>
    <t>I am employed part-time outside of my business</t>
  </si>
  <si>
    <t>I am employed in multiple part-time jobs/businesses</t>
  </si>
  <si>
    <t>Outside of working on my business, I am unemployed (eg disabled, student, unable to find work, retired, laid off)</t>
  </si>
  <si>
    <r>
      <t>Q16c</t>
    </r>
    <r>
      <rPr>
        <sz val="11"/>
        <rFont val="Calibri"/>
        <family val="2"/>
      </rPr>
      <t xml:space="preserve"> </t>
    </r>
    <r>
      <rPr>
        <i/>
        <sz val="10"/>
        <rFont val="Cambria"/>
        <family val="1"/>
      </rPr>
      <t>Show if Q15 outside business (Q15 = 2,3)</t>
    </r>
    <r>
      <rPr>
        <sz val="10"/>
        <rFont val="Cambria"/>
        <family val="1"/>
      </rPr>
      <t> </t>
    </r>
  </si>
  <si>
    <t>You indicated that you are either employed full-time or part-time in addition to your business. How would you describe your employment situation?</t>
  </si>
  <si>
    <t>Primarily in-Person / On-Site (I travel to the location of the business or project-site for work)</t>
  </si>
  <si>
    <t>Hybrid (Sometimes I work from home)</t>
  </si>
  <si>
    <t>Primarily work from home</t>
  </si>
  <si>
    <r>
      <t>Q16d</t>
    </r>
    <r>
      <rPr>
        <sz val="11"/>
        <rFont val="Calibri"/>
        <family val="2"/>
      </rPr>
      <t xml:space="preserve"> </t>
    </r>
    <r>
      <rPr>
        <i/>
        <sz val="10"/>
        <rFont val="Cambria"/>
        <family val="1"/>
      </rPr>
      <t>Show if q15 fulltime business (Q15 = 1)</t>
    </r>
    <r>
      <rPr>
        <sz val="10"/>
        <rFont val="Cambria"/>
        <family val="1"/>
      </rPr>
      <t> </t>
    </r>
  </si>
  <si>
    <t>Prior to being employed full-time at this business, were you previously employed part-time by your business?</t>
  </si>
  <si>
    <r>
      <t>Q16bb</t>
    </r>
    <r>
      <rPr>
        <sz val="11"/>
        <rFont val="Calibri"/>
        <family val="2"/>
      </rPr>
      <t xml:space="preserve"> </t>
    </r>
    <r>
      <rPr>
        <i/>
        <sz val="10"/>
        <rFont val="Cambria"/>
        <family val="1"/>
      </rPr>
      <t>Show if q15 not full time business (Q15 = 2,3,4,5)</t>
    </r>
    <r>
      <rPr>
        <sz val="10"/>
        <rFont val="Cambria"/>
        <family val="1"/>
      </rPr>
      <t> </t>
    </r>
  </si>
  <si>
    <t>At any point in the past have you been fully employed by your business?</t>
  </si>
  <si>
    <r>
      <t>Q11i</t>
    </r>
    <r>
      <rPr>
        <sz val="11"/>
        <rFont val="Cambria"/>
        <family val="1"/>
      </rPr>
      <t> </t>
    </r>
  </si>
  <si>
    <t>Approximately what percentage of your household income comes from your business</t>
  </si>
  <si>
    <t>0%-25%</t>
  </si>
  <si>
    <t>26%-%50%</t>
  </si>
  <si>
    <t>51%-75%</t>
  </si>
  <si>
    <t>76%-100</t>
  </si>
  <si>
    <r>
      <t>Q15b</t>
    </r>
    <r>
      <rPr>
        <sz val="11"/>
        <rFont val="Calibri"/>
        <family val="2"/>
      </rPr>
      <t xml:space="preserve"> </t>
    </r>
    <r>
      <rPr>
        <i/>
        <sz val="10"/>
        <rFont val="Cambria"/>
        <family val="1"/>
      </rPr>
      <t>Show if Q15 unemployed (Q15 = 5)</t>
    </r>
    <r>
      <rPr>
        <sz val="10"/>
        <rFont val="Cambria"/>
        <family val="1"/>
      </rPr>
      <t> </t>
    </r>
  </si>
  <si>
    <t>You indicated that outside of your business, you are unemployed.  Were you recently laid off</t>
  </si>
  <si>
    <t>Yes, within the last 3 months</t>
  </si>
  <si>
    <t>Yes, within the last 6 months</t>
  </si>
  <si>
    <t>Yes, within the last 9 months</t>
  </si>
  <si>
    <t>Yes, within the last 12 months</t>
  </si>
  <si>
    <r>
      <t>Q92</t>
    </r>
    <r>
      <rPr>
        <sz val="11"/>
        <rFont val="Cambria"/>
        <family val="1"/>
      </rPr>
      <t> </t>
    </r>
  </si>
  <si>
    <t>What business tasks have you previously hired/paid someone to help you with?</t>
  </si>
  <si>
    <t xml:space="preserve">Getting business or market insights from data (summarizing my business performance, performing a market trend analysis, etc.) </t>
  </si>
  <si>
    <t xml:space="preserve">Generating recommendations or strategies for my marketing or operations </t>
  </si>
  <si>
    <t xml:space="preserve">Writing content for me </t>
  </si>
  <si>
    <t xml:space="preserve">Creating or editing multimedia content (videos, graphics, audio) </t>
  </si>
  <si>
    <t xml:space="preserve">Summarizing information or text </t>
  </si>
  <si>
    <t xml:space="preserve">Writing computer code </t>
  </si>
  <si>
    <t xml:space="preserve">Helping me with my business operations (accounting, payroll, administration) </t>
  </si>
  <si>
    <t xml:space="preserve">Managing social media accounts </t>
  </si>
  <si>
    <r>
      <t>Q30</t>
    </r>
    <r>
      <rPr>
        <sz val="11"/>
        <rFont val="Cambria"/>
        <family val="1"/>
      </rPr>
      <t> </t>
    </r>
  </si>
  <si>
    <t>In which of the following areas have you seen cost increases in the past year?</t>
  </si>
  <si>
    <t xml:space="preserve">Raw materials / parts / ingredients </t>
  </si>
  <si>
    <t xml:space="preserve">Storage costs </t>
  </si>
  <si>
    <t xml:space="preserve">Energy bills </t>
  </si>
  <si>
    <t xml:space="preserve">Transport costs </t>
  </si>
  <si>
    <t xml:space="preserve">Recruitment costs </t>
  </si>
  <si>
    <t xml:space="preserve">Staff costs overall, including wages  </t>
  </si>
  <si>
    <t xml:space="preserve">Production costs </t>
  </si>
  <si>
    <t xml:space="preserve">Business admin costs </t>
  </si>
  <si>
    <t>Other (specify):  __________________________________________________ </t>
  </si>
  <si>
    <t xml:space="preserve">Rent or mortgage for your primary work location </t>
  </si>
  <si>
    <t>More than 100%</t>
  </si>
  <si>
    <t>Storage costs</t>
  </si>
  <si>
    <t>Transport costs</t>
  </si>
  <si>
    <t>Recruitment costs</t>
  </si>
  <si>
    <t>Staff costs overall, including wages </t>
  </si>
  <si>
    <t>Rent or mortgage for your primary work location</t>
  </si>
  <si>
    <t>Other (specify):  _______________________________________________</t>
  </si>
  <si>
    <r>
      <t>Q106</t>
    </r>
    <r>
      <rPr>
        <sz val="11"/>
        <rFont val="Calibri"/>
        <family val="2"/>
      </rPr>
      <t xml:space="preserve"> </t>
    </r>
    <r>
      <rPr>
        <i/>
        <sz val="10"/>
        <rFont val="Cambria"/>
        <family val="1"/>
      </rPr>
      <t>Show if Q30 not blank (Q30_11 != 1 OR Q30_98 != 1)</t>
    </r>
    <r>
      <rPr>
        <sz val="10"/>
        <rFont val="Cambria"/>
        <family val="1"/>
      </rPr>
      <t> </t>
    </r>
  </si>
  <si>
    <t>If you have experienced increased running/operating costs for your business this year, have you passed those increases onto customers through higher prices for the products/services you sell?</t>
  </si>
  <si>
    <t>Yes, we recouped all increased costs by raising our prices</t>
  </si>
  <si>
    <t>Yes, but we have not passed all cost rises onto customers</t>
  </si>
  <si>
    <t>No, but we plan to increase our prices soon</t>
  </si>
  <si>
    <t>No, and we have no plans to increase our prices</t>
  </si>
  <si>
    <r>
      <t>Q35</t>
    </r>
    <r>
      <rPr>
        <sz val="11"/>
        <rFont val="Cambria"/>
        <family val="1"/>
      </rPr>
      <t> </t>
    </r>
  </si>
  <si>
    <t>How confident are you that your business will grow in 2024?</t>
  </si>
  <si>
    <t>Extremely confident</t>
  </si>
  <si>
    <t>Quite confident</t>
  </si>
  <si>
    <t>Neither confident nor unconfident</t>
  </si>
  <si>
    <t>Not very confident</t>
  </si>
  <si>
    <t>Not confident at all</t>
  </si>
  <si>
    <r>
      <t>Q36</t>
    </r>
    <r>
      <rPr>
        <sz val="11"/>
        <rFont val="Cambria"/>
        <family val="1"/>
      </rPr>
      <t> </t>
    </r>
  </si>
  <si>
    <t>By how much, if at all, do you expect your financial turnover to increase in 2024?</t>
  </si>
  <si>
    <t xml:space="preserve">Up to 30% </t>
  </si>
  <si>
    <t xml:space="preserve">Between 31% â€“ 60% </t>
  </si>
  <si>
    <t xml:space="preserve">Between 61% - 100% </t>
  </si>
  <si>
    <t xml:space="preserve">Over 100% </t>
  </si>
  <si>
    <t xml:space="preserve">I don't expect any increase in 2024 </t>
  </si>
  <si>
    <t xml:space="preserve">I expect my financial turnover to decrease in 2024 </t>
  </si>
  <si>
    <r>
      <t>Q37</t>
    </r>
    <r>
      <rPr>
        <sz val="11"/>
        <rFont val="Cambria"/>
        <family val="1"/>
      </rPr>
      <t> </t>
    </r>
  </si>
  <si>
    <t>How confident are you in the UK economy as a whole in 2024</t>
  </si>
  <si>
    <r>
      <t>Q74</t>
    </r>
    <r>
      <rPr>
        <sz val="11"/>
        <rFont val="Cambria"/>
        <family val="1"/>
      </rPr>
      <t> </t>
    </r>
  </si>
  <si>
    <t>Would you agree or disagree with the following statement: “Life is better after becoming an entrepreneur.”?</t>
  </si>
  <si>
    <t>Somewhat/completely agree</t>
  </si>
  <si>
    <t>Neutral</t>
  </si>
  <si>
    <t>Somewhat/completely disagree</t>
  </si>
  <si>
    <r>
      <t>Q77</t>
    </r>
    <r>
      <rPr>
        <sz val="11"/>
        <rFont val="Cambria"/>
        <family val="1"/>
      </rPr>
      <t> </t>
    </r>
  </si>
  <si>
    <t>What brings you the most joy in operating your business?</t>
  </si>
  <si>
    <t>Making a sale</t>
  </si>
  <si>
    <t>Connecting with customers</t>
  </si>
  <si>
    <t>Making an impact in my community</t>
  </si>
  <si>
    <t>Being an inspiration to others around me</t>
  </si>
  <si>
    <t>Creating my own source of income / Supporting my family</t>
  </si>
  <si>
    <t>Creating jobs for others</t>
  </si>
  <si>
    <t>Other (specify): __________________________________________________</t>
  </si>
  <si>
    <r>
      <t>Q75</t>
    </r>
    <r>
      <rPr>
        <sz val="11"/>
        <rFont val="Cambria"/>
        <family val="1"/>
      </rPr>
      <t> </t>
    </r>
  </si>
  <si>
    <t>How would you rate your current level of stress/anxiety/burnout?</t>
  </si>
  <si>
    <t>1 - No stress/anxiety/burnout</t>
  </si>
  <si>
    <t>4 - Neutral</t>
  </si>
  <si>
    <t>7 - Maximum stress/anxiety/burnout</t>
  </si>
  <si>
    <t>Little to no stress/anxiety/burnout</t>
  </si>
  <si>
    <t>High to maximum stress/anxiety/burnout</t>
  </si>
  <si>
    <r>
      <t>Q76</t>
    </r>
    <r>
      <rPr>
        <sz val="11"/>
        <rFont val="Cambria"/>
        <family val="1"/>
      </rPr>
      <t> </t>
    </r>
  </si>
  <si>
    <r>
      <t xml:space="preserve">What is the </t>
    </r>
    <r>
      <rPr>
        <b/>
        <sz val="11"/>
        <rFont val="Cambria"/>
        <family val="1"/>
      </rPr>
      <t>primary</t>
    </r>
    <r>
      <rPr>
        <sz val="11"/>
        <rFont val="Cambria"/>
        <family val="1"/>
      </rPr>
      <t xml:space="preserve"> cause of stress that comes from your business?</t>
    </r>
  </si>
  <si>
    <r>
      <t xml:space="preserve">Financial </t>
    </r>
    <r>
      <rPr>
        <sz val="10"/>
        <rFont val="Cambria"/>
        <family val="1"/>
      </rPr>
      <t> </t>
    </r>
  </si>
  <si>
    <r>
      <t>(not enough money available to cover rent, wages, advertising, inventory, etc.)</t>
    </r>
    <r>
      <rPr>
        <sz val="11"/>
        <rFont val="Cambria"/>
        <family val="1"/>
      </rPr>
      <t xml:space="preserve"> </t>
    </r>
  </si>
  <si>
    <r>
      <t xml:space="preserve">Work-Life balance </t>
    </r>
    <r>
      <rPr>
        <sz val="10"/>
        <rFont val="Cambria"/>
        <family val="1"/>
      </rPr>
      <t> </t>
    </r>
  </si>
  <si>
    <r>
      <t>(not enough time for non-work-related activities)</t>
    </r>
    <r>
      <rPr>
        <sz val="11"/>
        <rFont val="Cambria"/>
        <family val="1"/>
      </rPr>
      <t xml:space="preserve"> </t>
    </r>
  </si>
  <si>
    <r>
      <t xml:space="preserve">Customers </t>
    </r>
    <r>
      <rPr>
        <sz val="10"/>
        <rFont val="Cambria"/>
        <family val="1"/>
      </rPr>
      <t> </t>
    </r>
  </si>
  <si>
    <r>
      <t>(problems such as returns, complaints, theft, rudeness, etc.)</t>
    </r>
    <r>
      <rPr>
        <sz val="11"/>
        <rFont val="Cambria"/>
        <family val="1"/>
      </rPr>
      <t xml:space="preserve"> </t>
    </r>
  </si>
  <si>
    <r>
      <t xml:space="preserve">Employees </t>
    </r>
    <r>
      <rPr>
        <sz val="10"/>
        <rFont val="Cambria"/>
        <family val="1"/>
      </rPr>
      <t> </t>
    </r>
  </si>
  <si>
    <r>
      <t>(issues including sickness, scheduling, benefits, wages, complaints, etc.)</t>
    </r>
    <r>
      <rPr>
        <sz val="11"/>
        <rFont val="Cambria"/>
        <family val="1"/>
      </rPr>
      <t xml:space="preserve"> </t>
    </r>
  </si>
  <si>
    <r>
      <t>Vendors/Partnerships</t>
    </r>
    <r>
      <rPr>
        <sz val="10"/>
        <rFont val="Cambria"/>
        <family val="1"/>
      </rPr>
      <t> </t>
    </r>
  </si>
  <si>
    <r>
      <t>(issues including pricing, delivery, quality, selection, etc.)</t>
    </r>
    <r>
      <rPr>
        <sz val="11"/>
        <rFont val="Cambria"/>
        <family val="1"/>
      </rPr>
      <t xml:space="preserve"> </t>
    </r>
  </si>
  <si>
    <r>
      <t>Technology/Equipment</t>
    </r>
    <r>
      <rPr>
        <sz val="10"/>
        <rFont val="Cambria"/>
        <family val="1"/>
      </rPr>
      <t> </t>
    </r>
  </si>
  <si>
    <r>
      <t>(issues including breakdowns/interruptions, cost/replacement, training, availability, etc.)</t>
    </r>
    <r>
      <rPr>
        <sz val="11"/>
        <rFont val="Cambria"/>
        <family val="1"/>
      </rPr>
      <t xml:space="preserve"> </t>
    </r>
  </si>
  <si>
    <r>
      <t>Competition</t>
    </r>
    <r>
      <rPr>
        <sz val="10"/>
        <rFont val="Cambria"/>
        <family val="1"/>
      </rPr>
      <t> </t>
    </r>
  </si>
  <si>
    <r>
      <t>(pressure from other businesses on pricing, marketing and attracting customers)</t>
    </r>
    <r>
      <rPr>
        <sz val="11"/>
        <rFont val="Cambria"/>
        <family val="1"/>
      </rPr>
      <t xml:space="preserve"> </t>
    </r>
  </si>
  <si>
    <t>Other (specify:) _______________________________________________</t>
  </si>
  <si>
    <r>
      <t>Q80</t>
    </r>
    <r>
      <rPr>
        <sz val="11"/>
        <rFont val="Cambria"/>
        <family val="1"/>
      </rPr>
      <t> </t>
    </r>
  </si>
  <si>
    <t>In the past few months, have you tried using a Generative AI tool (like Airo, ChatGPT, DALL-E, Stable Diffusion, Jasper or Bard)?</t>
  </si>
  <si>
    <t>Yes, for fun / out of curiosity </t>
  </si>
  <si>
    <t>Yes, for personal use </t>
  </si>
  <si>
    <t>Yes, for my business </t>
  </si>
  <si>
    <r>
      <t>Q81</t>
    </r>
    <r>
      <rPr>
        <sz val="11"/>
        <rFont val="Calibri"/>
        <family val="2"/>
      </rPr>
      <t xml:space="preserve"> </t>
    </r>
    <r>
      <rPr>
        <i/>
        <sz val="10"/>
        <rFont val="Cambria"/>
        <family val="1"/>
      </rPr>
      <t>Show if Q80 Use AI for business (Q80_3 = 1)</t>
    </r>
    <r>
      <rPr>
        <sz val="10"/>
        <rFont val="Cambria"/>
        <family val="1"/>
      </rPr>
      <t> </t>
    </r>
  </si>
  <si>
    <t>Which tools have you used for business?</t>
  </si>
  <si>
    <t xml:space="preserve">ChatGPT </t>
  </si>
  <si>
    <t xml:space="preserve">DALL-E  </t>
  </si>
  <si>
    <t xml:space="preserve">Stable Diffusion </t>
  </si>
  <si>
    <t xml:space="preserve">Jasper AI </t>
  </si>
  <si>
    <t xml:space="preserve">Google Bard </t>
  </si>
  <si>
    <t xml:space="preserve">Gemini </t>
  </si>
  <si>
    <t xml:space="preserve">AlphaCode </t>
  </si>
  <si>
    <t xml:space="preserve">Descript </t>
  </si>
  <si>
    <t xml:space="preserve">Synthesia </t>
  </si>
  <si>
    <t xml:space="preserve">Designs.ai </t>
  </si>
  <si>
    <t xml:space="preserve">Bardeen </t>
  </si>
  <si>
    <t xml:space="preserve">Claude </t>
  </si>
  <si>
    <t xml:space="preserve">You.com </t>
  </si>
  <si>
    <t xml:space="preserve">Canva (Magic Design or Magic Writer) </t>
  </si>
  <si>
    <t xml:space="preserve">GitHub Copilot X </t>
  </si>
  <si>
    <t xml:space="preserve">Airo </t>
  </si>
  <si>
    <r>
      <t>Q82</t>
    </r>
    <r>
      <rPr>
        <sz val="11"/>
        <rFont val="Calibri"/>
        <family val="2"/>
      </rPr>
      <t xml:space="preserve"> </t>
    </r>
    <r>
      <rPr>
        <i/>
        <sz val="10"/>
        <rFont val="Cambria"/>
        <family val="1"/>
      </rPr>
      <t>Show if Q80 Use AI for business (Q80_3 = 1)</t>
    </r>
    <r>
      <rPr>
        <sz val="10"/>
        <rFont val="Cambria"/>
        <family val="1"/>
      </rPr>
      <t> </t>
    </r>
  </si>
  <si>
    <t>What business tasks did you do with the Generative AI tools you tried?</t>
  </si>
  <si>
    <t xml:space="preserve">Customer Service (Use of chatbots, creating first drafts, forecasting needs, etc.) </t>
  </si>
  <si>
    <t xml:space="preserve">Marketing (Ad creation, personalization by customer, automation of campaigns, etc.) </t>
  </si>
  <si>
    <t xml:space="preserve">Content Creation (Create first drafts of text for social media posts, video/graphics, etc.) </t>
  </si>
  <si>
    <t xml:space="preserve">Boosting Sales (Identify and overcome objections, how to build trust and rapport, etc.) </t>
  </si>
  <si>
    <t xml:space="preserve">Business Advice (Strategy recommendations, technical help such as coding, etc.) </t>
  </si>
  <si>
    <r>
      <t>Q83</t>
    </r>
    <r>
      <rPr>
        <sz val="11"/>
        <rFont val="Calibri"/>
        <family val="2"/>
      </rPr>
      <t xml:space="preserve"> </t>
    </r>
    <r>
      <rPr>
        <i/>
        <sz val="10"/>
        <rFont val="Cambria"/>
        <family val="1"/>
      </rPr>
      <t>Show if Q80 Use AI for business (Q80_3 = 1)</t>
    </r>
    <r>
      <rPr>
        <sz val="10"/>
        <rFont val="Cambria"/>
        <family val="1"/>
      </rPr>
      <t> </t>
    </r>
  </si>
  <si>
    <t>On a scale of 1-7, how confident are you as a user of AI for your business?</t>
  </si>
  <si>
    <t>1 - Not very confident user</t>
  </si>
  <si>
    <t>7 - Very confident user</t>
  </si>
  <si>
    <t>Very confident</t>
  </si>
  <si>
    <r>
      <t>Q84</t>
    </r>
    <r>
      <rPr>
        <sz val="11"/>
        <rFont val="Calibri"/>
        <family val="2"/>
      </rPr>
      <t xml:space="preserve"> </t>
    </r>
    <r>
      <rPr>
        <i/>
        <sz val="10"/>
        <rFont val="Cambria"/>
        <family val="1"/>
      </rPr>
      <t>Show if Q80 Use AI for business (Q80_3 = 1)</t>
    </r>
    <r>
      <rPr>
        <sz val="10"/>
        <rFont val="Cambria"/>
        <family val="1"/>
      </rPr>
      <t> </t>
    </r>
  </si>
  <si>
    <t>Have you experienced any impact from AI on your business?</t>
  </si>
  <si>
    <t>Yes, I've experienced a positive impact from AI on my business</t>
  </si>
  <si>
    <t>Yes, I've experienced a negative impact from AI on my business</t>
  </si>
  <si>
    <t>No, I haven't experienced any impact from AI on my business</t>
  </si>
  <si>
    <r>
      <t>Q85</t>
    </r>
    <r>
      <rPr>
        <sz val="11"/>
        <rFont val="Calibri"/>
        <family val="2"/>
      </rPr>
      <t xml:space="preserve"> </t>
    </r>
    <r>
      <rPr>
        <i/>
        <sz val="10"/>
        <rFont val="Cambria"/>
        <family val="1"/>
      </rPr>
      <t>Show if Q84 positive experience with AI (Q84 = 1)</t>
    </r>
    <r>
      <rPr>
        <sz val="10"/>
        <rFont val="Cambria"/>
        <family val="1"/>
      </rPr>
      <t> </t>
    </r>
  </si>
  <si>
    <t>What business activities have you used AI for?</t>
  </si>
  <si>
    <r>
      <t>Q91</t>
    </r>
    <r>
      <rPr>
        <sz val="11"/>
        <rFont val="Cambria"/>
        <family val="1"/>
      </rPr>
      <t> </t>
    </r>
  </si>
  <si>
    <t>Do you personally know other small business owners that are using AI</t>
  </si>
  <si>
    <t>Yes, a few</t>
  </si>
  <si>
    <t>Yes, many</t>
  </si>
  <si>
    <r>
      <t>Q93</t>
    </r>
    <r>
      <rPr>
        <sz val="11"/>
        <rFont val="Cambria"/>
        <family val="1"/>
      </rPr>
      <t> </t>
    </r>
  </si>
  <si>
    <t>Do you agree or disagree with the following statement?</t>
  </si>
  <si>
    <t>“AI will help my small business compete with larger businesses over the next 12 months”</t>
  </si>
  <si>
    <t>Completely Agree</t>
  </si>
  <si>
    <t>Somewhat Agree</t>
  </si>
  <si>
    <t>Somewhat Disagree</t>
  </si>
  <si>
    <t>Completely Disagree</t>
  </si>
  <si>
    <r>
      <t>Q89</t>
    </r>
    <r>
      <rPr>
        <sz val="11"/>
        <rFont val="Calibri"/>
        <family val="2"/>
      </rPr>
      <t xml:space="preserve"> </t>
    </r>
    <r>
      <rPr>
        <i/>
        <sz val="10"/>
        <rFont val="Cambria"/>
        <family val="1"/>
      </rPr>
      <t>Show if Q80 Didn't use AI (Q80_4 = 1)</t>
    </r>
    <r>
      <rPr>
        <sz val="10"/>
        <rFont val="Cambria"/>
        <family val="1"/>
      </rPr>
      <t> </t>
    </r>
  </si>
  <si>
    <t>What is the primary reason why you haven’t tried using AI?</t>
  </si>
  <si>
    <t>I'm not familiar with AI</t>
  </si>
  <si>
    <t>My business has no need for it</t>
  </si>
  <si>
    <t>It would take too long to learn for it to be useful</t>
  </si>
  <si>
    <t>Only large businesses have enough time and resources for it to be useful</t>
  </si>
  <si>
    <t>I don't have the time</t>
  </si>
  <si>
    <t>It costs too much money</t>
  </si>
  <si>
    <t>I am uncomfortable/uneasy when it comes to using AI</t>
  </si>
  <si>
    <r>
      <t>D8</t>
    </r>
    <r>
      <rPr>
        <sz val="11"/>
        <rFont val="Cambria"/>
        <family val="1"/>
      </rPr>
      <t> </t>
    </r>
  </si>
  <si>
    <t>What is the highest level of academic qualification you achieved?</t>
  </si>
  <si>
    <t>GCSE / O Level / CSE or other Level 2 qualification such as NVQ / national diploma / intermediate apprenticeship</t>
  </si>
  <si>
    <t>A Level / AS Level / International Baccalaureate Diploma or other Level 3 qualification such as NVQ / Advanced apprenticeship</t>
  </si>
  <si>
    <t>Certificate of Higher Education (CertHE) or other Level 4 qualification such as higher apprenticeship / higher national certificate (HNC) / NVQ</t>
  </si>
  <si>
    <t>BA Honours degree, BSc Honours degree or other Level 6 qualification such as degree apprenticeship / NVQ</t>
  </si>
  <si>
    <t>Diploma of Higher Education (DipHE), foundation degree or other Level 5 qualification such as the higher national diploma (HND) / NVQ</t>
  </si>
  <si>
    <t>Master's degree or other Level 7 qualification such as NVQ / postgraduate certificate in education (PGCE)</t>
  </si>
  <si>
    <t>PhD / Doctorate or other Level 8 qualification</t>
  </si>
  <si>
    <r>
      <t>Q97</t>
    </r>
    <r>
      <rPr>
        <sz val="11"/>
        <rFont val="Calibri"/>
        <family val="2"/>
      </rPr>
      <t xml:space="preserve"> </t>
    </r>
    <r>
      <rPr>
        <i/>
        <sz val="10"/>
        <rFont val="Cambria"/>
        <family val="1"/>
      </rPr>
      <t>Show if D8 Less than university (D8 = 1,2,3)</t>
    </r>
    <r>
      <rPr>
        <sz val="10"/>
        <rFont val="Cambria"/>
        <family val="1"/>
      </rPr>
      <t> </t>
    </r>
  </si>
  <si>
    <t>How valuable, on a scale of 1-7 (where 7 = extremely valuable), was highschool education to prepare you for life as an entrepreneur?</t>
  </si>
  <si>
    <t>1 - Not valuable at all</t>
  </si>
  <si>
    <t>4-Neutral</t>
  </si>
  <si>
    <t>7-Extremely valuable</t>
  </si>
  <si>
    <r>
      <t>Q98</t>
    </r>
    <r>
      <rPr>
        <sz val="11"/>
        <rFont val="Calibri"/>
        <family val="2"/>
      </rPr>
      <t xml:space="preserve"> </t>
    </r>
    <r>
      <rPr>
        <i/>
        <sz val="10"/>
        <rFont val="Cambria"/>
        <family val="1"/>
      </rPr>
      <t>Show if D8 University or higher (D8 = 4,5,6,7)</t>
    </r>
    <r>
      <rPr>
        <sz val="10"/>
        <rFont val="Cambria"/>
        <family val="1"/>
      </rPr>
      <t> </t>
    </r>
  </si>
  <si>
    <t>How valuable, on a scale of 1-7 (where 7 = extremely valuable), was university education to prepare you for life as an entrepreneur?</t>
  </si>
  <si>
    <t xml:space="preserve">My university experience wasn’t essential to my success as an entrepreneur </t>
  </si>
  <si>
    <t>Strongly agree</t>
  </si>
  <si>
    <t>Somewhat agree</t>
  </si>
  <si>
    <t>Somewhat disagree</t>
  </si>
  <si>
    <t>Strongly disagree</t>
  </si>
  <si>
    <t>Starting my business sooner would have been more advantageous than going to university</t>
  </si>
  <si>
    <t>I would have earned a higher return on investment from my business than from investing in my education</t>
  </si>
  <si>
    <t xml:space="preserve">Classes/Courses specific to entrepreneurial skills and setting up a business are highly beneficial </t>
  </si>
  <si>
    <t>My earnings as an entrepreneur are higher compared to entrepreneurs who don’t have a university degree</t>
  </si>
  <si>
    <t>My earnings as an entrepreneur are competitive with those that have a university degree</t>
  </si>
  <si>
    <t>I am glad to not have the debt burden that comes with a university education</t>
  </si>
  <si>
    <t>I sought out my own business-related resources and education since I did not attend university</t>
  </si>
  <si>
    <r>
      <t>Q100</t>
    </r>
    <r>
      <rPr>
        <sz val="11"/>
        <rFont val="Cambria"/>
        <family val="1"/>
      </rPr>
      <t> </t>
    </r>
  </si>
  <si>
    <t>How likely are you to hire people for your business who don’t have a degree?</t>
  </si>
  <si>
    <t>Very likely</t>
  </si>
  <si>
    <t>Somewhat likely</t>
  </si>
  <si>
    <t>Somewhat unlikely</t>
  </si>
  <si>
    <t>Very unlikely</t>
  </si>
  <si>
    <r>
      <t>Q102</t>
    </r>
    <r>
      <rPr>
        <sz val="11"/>
        <rFont val="Cambria"/>
        <family val="1"/>
      </rPr>
      <t> </t>
    </r>
  </si>
  <si>
    <t>How important are Economic / Business issues to how you vote</t>
  </si>
  <si>
    <t>1 -  Very important</t>
  </si>
  <si>
    <t>7 - Not at all important</t>
  </si>
  <si>
    <r>
      <t>Q103</t>
    </r>
    <r>
      <rPr>
        <sz val="11"/>
        <rFont val="Cambria"/>
        <family val="1"/>
      </rPr>
      <t> </t>
    </r>
  </si>
  <si>
    <t>Did the way you vote change after becoming a business owner?</t>
  </si>
  <si>
    <r>
      <t>Q104</t>
    </r>
    <r>
      <rPr>
        <sz val="11"/>
        <rFont val="Cambria"/>
        <family val="1"/>
      </rPr>
      <t> </t>
    </r>
  </si>
  <si>
    <t>To what extent do you agree with the following statements?</t>
  </si>
  <si>
    <t>Another election would reduce some of the uncertainty for my business</t>
  </si>
  <si>
    <t xml:space="preserve">Strongly disagree </t>
  </si>
  <si>
    <t>The ongoing uncertainty around when a general election might be makes it hard to plan for my business</t>
  </si>
  <si>
    <t>A change in government will be beneficial for my business</t>
  </si>
  <si>
    <t>A change in government will be beneficial for all small businesses</t>
  </si>
  <si>
    <t>A change in government will be beneficial for the UK economy as a whole</t>
  </si>
  <si>
    <r>
      <t>Q105</t>
    </r>
    <r>
      <rPr>
        <sz val="11"/>
        <rFont val="Cambria"/>
        <family val="1"/>
      </rPr>
      <t> </t>
    </r>
  </si>
  <si>
    <t>Which policies, if any, do you believe should be a priority for the next UK government to help small and microbusinesses?</t>
  </si>
  <si>
    <t xml:space="preserve">Helping to export to new international markets </t>
  </si>
  <si>
    <t xml:space="preserve">Support for the adoption of technology to enhance productivity, innovation and competitiveness </t>
  </si>
  <si>
    <t xml:space="preserve">Improved access to capital and funding </t>
  </si>
  <si>
    <t xml:space="preserve">Tax incentives and/or reformation of the business rates system </t>
  </si>
  <si>
    <t xml:space="preserve">Help to attract and retain talent </t>
  </si>
  <si>
    <t xml:space="preserve">Access to affordable work and trading places </t>
  </si>
  <si>
    <t>Other, please specify __________________________________________________ </t>
  </si>
  <si>
    <r>
      <t xml:space="preserve">D1   </t>
    </r>
    <r>
      <rPr>
        <sz val="9"/>
        <rFont val="Cambria"/>
        <family val="1"/>
      </rPr>
      <t>Select all that apply </t>
    </r>
  </si>
  <si>
    <t>We are interested in knowing more about our customers.  Please tell us which gender you most identify with:</t>
  </si>
  <si>
    <t>Men</t>
  </si>
  <si>
    <t>Women</t>
  </si>
  <si>
    <r>
      <t>D2</t>
    </r>
    <r>
      <rPr>
        <sz val="11"/>
        <rFont val="Cambria"/>
        <family val="1"/>
      </rPr>
      <t> </t>
    </r>
  </si>
  <si>
    <t>With which race do you most identify?</t>
  </si>
  <si>
    <t>White</t>
  </si>
  <si>
    <t>Black, African, Caribbean or Black British</t>
  </si>
  <si>
    <t>Asian or Asian British</t>
  </si>
  <si>
    <t>Mixed or multiple ethnic groups</t>
  </si>
  <si>
    <t>Another group not listed (including Arab)</t>
  </si>
  <si>
    <t>None of the above</t>
  </si>
  <si>
    <r>
      <t>D5a</t>
    </r>
    <r>
      <rPr>
        <sz val="11"/>
        <rFont val="Cambria"/>
        <family val="1"/>
      </rPr>
      <t> </t>
    </r>
  </si>
  <si>
    <t>What is your marital status?</t>
  </si>
  <si>
    <t>Single</t>
  </si>
  <si>
    <t>Married</t>
  </si>
  <si>
    <t>Divorced</t>
  </si>
  <si>
    <t>Widowed</t>
  </si>
  <si>
    <r>
      <t>D3</t>
    </r>
    <r>
      <rPr>
        <sz val="11"/>
        <rFont val="Cambria"/>
        <family val="1"/>
      </rPr>
      <t> </t>
    </r>
  </si>
  <si>
    <t>Were you born in the United Kingdom or in another country?</t>
  </si>
  <si>
    <t>United Kingdom</t>
  </si>
  <si>
    <t>Another country</t>
  </si>
  <si>
    <r>
      <t>D4</t>
    </r>
    <r>
      <rPr>
        <sz val="11"/>
        <rFont val="Cambria"/>
        <family val="1"/>
      </rPr>
      <t> </t>
    </r>
  </si>
  <si>
    <t>In which region of the United Kingdom do you live?</t>
  </si>
  <si>
    <t>South East</t>
  </si>
  <si>
    <t>South West</t>
  </si>
  <si>
    <t>London</t>
  </si>
  <si>
    <t>East of England</t>
  </si>
  <si>
    <t>West Midlands</t>
  </si>
  <si>
    <t>East Midlands</t>
  </si>
  <si>
    <t>Yorkshire and the Humber</t>
  </si>
  <si>
    <t>North East</t>
  </si>
  <si>
    <t>North West</t>
  </si>
  <si>
    <t>Wales</t>
  </si>
  <si>
    <t>Scotland</t>
  </si>
  <si>
    <t>Northern Ireland</t>
  </si>
  <si>
    <r>
      <t>D5</t>
    </r>
    <r>
      <rPr>
        <sz val="11"/>
        <rFont val="Cambria"/>
        <family val="1"/>
      </rPr>
      <t> </t>
    </r>
  </si>
  <si>
    <t>How would you describe the area you live in?</t>
  </si>
  <si>
    <t>Rural, i.e. in the countryside or small village / hamlet</t>
  </si>
  <si>
    <t>Suburban, i.e. in a town or on the outskirts of a city</t>
  </si>
  <si>
    <t>Urban, i.e. in a city</t>
  </si>
  <si>
    <r>
      <t>D6</t>
    </r>
    <r>
      <rPr>
        <sz val="11"/>
        <rFont val="Cambria"/>
        <family val="1"/>
      </rPr>
      <t> </t>
    </r>
  </si>
  <si>
    <t>How would you describe the area you live in, with regards to its economy?</t>
  </si>
  <si>
    <t>Low-income area</t>
  </si>
  <si>
    <t>High-income area</t>
  </si>
  <si>
    <t>Middle-income area</t>
  </si>
  <si>
    <r>
      <t>D7</t>
    </r>
    <r>
      <rPr>
        <sz val="11"/>
        <rFont val="Cambria"/>
        <family val="1"/>
      </rPr>
      <t> </t>
    </r>
  </si>
  <si>
    <t>In what year were you born?</t>
  </si>
  <si>
    <t>Children (0 to 5 years old) </t>
  </si>
  <si>
    <t>None</t>
  </si>
  <si>
    <t>Only 1</t>
  </si>
  <si>
    <t>Only 2</t>
  </si>
  <si>
    <t>Only 3</t>
  </si>
  <si>
    <t>Children (6 to 17 years old) </t>
  </si>
  <si>
    <t>Adults (18 to 64 years old)</t>
  </si>
  <si>
    <t>Seniors (65 years and older)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</si>
</sst>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Aptos Narrow"/>
      <family val="2"/>
      <scheme val="minor"/>
    </font>
    <font>
      <sz val="11"/>
      <color theme="1"/>
      <name val="Aptos Narrow"/>
      <family val="2"/>
      <scheme val="minor"/>
    </font>
    <font>
      <b/>
      <sz val="11"/>
      <color theme="1"/>
      <name val="Aptos Narrow"/>
      <family val="2"/>
      <scheme val="minor"/>
    </font>
    <font>
      <b/>
      <sz val="11"/>
      <color rgb="FF000000"/>
      <name val="Cambria"/>
      <family val="1"/>
    </font>
    <font>
      <sz val="11"/>
      <color rgb="FF000000"/>
      <name val="Cambria"/>
      <family val="1"/>
    </font>
    <font>
      <sz val="11"/>
      <color rgb="FF000000"/>
      <name val="Calibri"/>
      <family val="2"/>
    </font>
    <font>
      <i/>
      <sz val="10"/>
      <color rgb="FF000000"/>
      <name val="Cambria"/>
      <family val="1"/>
    </font>
    <font>
      <sz val="9"/>
      <color indexed="81"/>
      <name val="Tahoma"/>
      <family val="2"/>
    </font>
    <font>
      <b/>
      <sz val="9"/>
      <color indexed="81"/>
      <name val="Tahoma"/>
      <family val="2"/>
    </font>
    <font>
      <sz val="10"/>
      <color rgb="FF000000"/>
      <name val="Cambria"/>
      <family val="1"/>
    </font>
    <font>
      <b/>
      <sz val="11"/>
      <name val="Cambria"/>
      <family val="1"/>
    </font>
    <font>
      <sz val="11"/>
      <name val="Cambria"/>
      <family val="1"/>
    </font>
    <font>
      <sz val="11"/>
      <name val="Calibri"/>
      <family val="2"/>
    </font>
    <font>
      <i/>
      <sz val="10"/>
      <name val="Cambria"/>
      <family val="1"/>
    </font>
    <font>
      <sz val="10"/>
      <name val="Cambria"/>
      <family val="1"/>
    </font>
    <font>
      <sz val="11"/>
      <color rgb="FF000099"/>
      <name val="Cambria"/>
      <family val="1"/>
    </font>
    <font>
      <b/>
      <sz val="14"/>
      <name val="Cambria"/>
      <family val="1"/>
    </font>
    <font>
      <b/>
      <i/>
      <sz val="11"/>
      <name val="Cambria"/>
      <family val="1"/>
    </font>
    <font>
      <b/>
      <u/>
      <sz val="11"/>
      <name val="Cambria"/>
      <family val="1"/>
    </font>
    <font>
      <sz val="9"/>
      <name val="Cambria"/>
      <family val="1"/>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2">
    <xf numFmtId="0" fontId="0" fillId="0" borderId="0"/>
    <xf numFmtId="9" fontId="1" fillId="0" borderId="0" applyFont="0" applyFill="0" applyBorder="0" applyAlignment="0" applyProtection="0"/>
  </cellStyleXfs>
  <cellXfs count="36">
    <xf numFmtId="0" fontId="0" fillId="0" borderId="0" xfId="0"/>
    <xf numFmtId="3" fontId="0" fillId="0" borderId="0" xfId="0" applyNumberFormat="1"/>
    <xf numFmtId="0" fontId="10" fillId="0" borderId="0" xfId="0" applyFont="1" applyAlignment="1">
      <alignment horizontal="left" vertical="center" wrapText="1"/>
    </xf>
    <xf numFmtId="0" fontId="11" fillId="0" borderId="0" xfId="0" applyFont="1" applyAlignment="1">
      <alignment horizontal="left" vertical="center" wrapText="1"/>
    </xf>
    <xf numFmtId="0" fontId="11" fillId="0" borderId="1"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6" fillId="0" borderId="0" xfId="0" applyFont="1" applyAlignment="1">
      <alignment horizontal="left" vertical="center" wrapText="1"/>
    </xf>
    <xf numFmtId="0" fontId="10" fillId="0" borderId="1" xfId="0" applyFont="1" applyBorder="1" applyAlignment="1">
      <alignment horizontal="left" vertical="center" wrapText="1"/>
    </xf>
    <xf numFmtId="0" fontId="14" fillId="0" borderId="2" xfId="0" applyFont="1" applyBorder="1" applyAlignment="1">
      <alignment horizontal="left" vertical="center" wrapText="1"/>
    </xf>
    <xf numFmtId="0" fontId="10" fillId="0" borderId="2" xfId="0" applyFont="1" applyBorder="1" applyAlignment="1">
      <alignment horizontal="left" vertical="center" wrapText="1"/>
    </xf>
    <xf numFmtId="0" fontId="14" fillId="0" borderId="3" xfId="0" applyFont="1" applyBorder="1" applyAlignment="1">
      <alignment horizontal="left" vertical="center" wrapText="1"/>
    </xf>
    <xf numFmtId="164" fontId="0" fillId="0" borderId="0" xfId="0" applyNumberFormat="1" applyAlignment="1">
      <alignment horizontal="center"/>
    </xf>
    <xf numFmtId="0" fontId="0" fillId="0" borderId="0" xfId="0" applyAlignment="1">
      <alignment horizontal="center"/>
    </xf>
    <xf numFmtId="3" fontId="0" fillId="0" borderId="0" xfId="0" applyNumberFormat="1" applyAlignment="1">
      <alignment horizontal="center"/>
    </xf>
    <xf numFmtId="0" fontId="3" fillId="0" borderId="0" xfId="0" applyFont="1" applyAlignment="1">
      <alignment vertical="center" wrapText="1"/>
    </xf>
    <xf numFmtId="0" fontId="4" fillId="0" borderId="0" xfId="0" applyFont="1" applyAlignment="1">
      <alignment vertical="center" wrapText="1"/>
    </xf>
    <xf numFmtId="0" fontId="0" fillId="0" borderId="0" xfId="0" applyAlignment="1">
      <alignment vertical="center" wrapText="1"/>
    </xf>
    <xf numFmtId="16" fontId="0" fillId="0" borderId="0" xfId="0" applyNumberFormat="1" applyAlignment="1">
      <alignment vertical="center" wrapText="1"/>
    </xf>
    <xf numFmtId="0" fontId="2" fillId="0" borderId="0" xfId="0" applyFont="1" applyAlignment="1">
      <alignment vertical="center" wrapText="1"/>
    </xf>
    <xf numFmtId="0" fontId="0" fillId="0" borderId="0" xfId="0" applyAlignment="1">
      <alignment horizontal="left" vertical="center" wrapText="1"/>
    </xf>
    <xf numFmtId="9" fontId="0" fillId="0" borderId="0" xfId="0" applyNumberFormat="1" applyAlignment="1">
      <alignment horizontal="left" vertical="center" wrapText="1"/>
    </xf>
    <xf numFmtId="0" fontId="0" fillId="0" borderId="0" xfId="0" applyAlignment="1">
      <alignment horizontal="center" vertical="center"/>
    </xf>
    <xf numFmtId="0" fontId="3" fillId="0" borderId="0" xfId="0" applyFont="1" applyAlignment="1">
      <alignment horizontal="left" vertical="center" wrapText="1"/>
    </xf>
    <xf numFmtId="0" fontId="0" fillId="0" borderId="0" xfId="0" applyAlignment="1">
      <alignment horizontal="center" vertical="center" wrapText="1"/>
    </xf>
    <xf numFmtId="0" fontId="11" fillId="2" borderId="2" xfId="0" applyFont="1" applyFill="1" applyBorder="1" applyAlignment="1">
      <alignment horizontal="left" vertical="center" wrapText="1"/>
    </xf>
    <xf numFmtId="10" fontId="0" fillId="0" borderId="0" xfId="0" applyNumberFormat="1"/>
    <xf numFmtId="164" fontId="0" fillId="0" borderId="0" xfId="0" quotePrefix="1" applyNumberFormat="1" applyAlignment="1">
      <alignment horizontal="center" vertical="center"/>
    </xf>
    <xf numFmtId="0" fontId="0" fillId="0" borderId="0" xfId="0" quotePrefix="1" applyAlignment="1">
      <alignment horizontal="center" vertical="center"/>
    </xf>
    <xf numFmtId="164" fontId="0" fillId="0" borderId="0" xfId="0" quotePrefix="1" applyNumberFormat="1" applyAlignment="1">
      <alignment horizontal="center"/>
    </xf>
    <xf numFmtId="0" fontId="0" fillId="0" borderId="0" xfId="0" quotePrefix="1" applyAlignment="1">
      <alignment horizontal="center"/>
    </xf>
    <xf numFmtId="164" fontId="0" fillId="0" borderId="0" xfId="1" applyNumberFormat="1" applyFont="1" applyFill="1" applyAlignment="1">
      <alignment horizontal="center"/>
    </xf>
    <xf numFmtId="0" fontId="0" fillId="0" borderId="0" xfId="0" applyAlignment="1">
      <alignment horizontal="center" vertical="center" wrapText="1"/>
    </xf>
    <xf numFmtId="0" fontId="0" fillId="0" borderId="0" xfId="0" applyFill="1" applyAlignment="1">
      <alignment horizontal="center" vertical="center"/>
    </xf>
    <xf numFmtId="164" fontId="0" fillId="0" borderId="0" xfId="0" applyNumberFormat="1" applyFill="1" applyAlignment="1">
      <alignment horizontal="center"/>
    </xf>
    <xf numFmtId="0" fontId="0" fillId="0" borderId="0" xfId="0" applyFill="1"/>
  </cellXfs>
  <cellStyles count="2">
    <cellStyle name="Normal" xfId="0" builtinId="0"/>
    <cellStyle name="Percent" xfId="1" builtinId="5"/>
  </cellStyles>
  <dxfs count="0"/>
  <tableStyles count="0" defaultTableStyle="TableStyleMedium2" defaultPivotStyle="PivotStyleLight16"/>
  <colors>
    <mruColors>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30A900-739D-4738-B964-B10A2310EEC0}">
  <dimension ref="A1:AY1220"/>
  <sheetViews>
    <sheetView tabSelected="1" topLeftCell="A648" zoomScale="80" zoomScaleNormal="80" workbookViewId="0">
      <selection activeCell="B648" sqref="B1:B1048576"/>
    </sheetView>
  </sheetViews>
  <sheetFormatPr baseColWidth="10" defaultColWidth="8.83203125" defaultRowHeight="15" x14ac:dyDescent="0.2"/>
  <cols>
    <col min="1" max="1" width="44.1640625" style="17" customWidth="1"/>
    <col min="2" max="2" width="8.83203125" style="35"/>
    <col min="4" max="4" width="0.83203125" customWidth="1"/>
    <col min="7" max="7" width="0.83203125" customWidth="1"/>
    <col min="10" max="10" width="0.83203125" customWidth="1"/>
    <col min="13" max="13" width="0.83203125" customWidth="1"/>
    <col min="16" max="16" width="0.83203125" customWidth="1"/>
    <col min="19" max="19" width="0.83203125" customWidth="1"/>
    <col min="22" max="22" width="0.83203125" customWidth="1"/>
    <col min="25" max="25" width="0.83203125" customWidth="1"/>
    <col min="28" max="28" width="0.83203125" customWidth="1"/>
    <col min="31" max="31" width="0.83203125" customWidth="1"/>
    <col min="34" max="34" width="0.83203125" customWidth="1"/>
    <col min="37" max="37" width="0.83203125" customWidth="1"/>
    <col min="40" max="40" width="0.83203125" customWidth="1"/>
    <col min="43" max="43" width="0.83203125" customWidth="1"/>
    <col min="46" max="46" width="0.83203125" customWidth="1"/>
    <col min="49" max="49" width="0.83203125" customWidth="1"/>
  </cols>
  <sheetData>
    <row r="1" spans="1:48" s="24" customFormat="1" ht="53.25" customHeight="1" x14ac:dyDescent="0.2">
      <c r="A1" s="23" t="s">
        <v>0</v>
      </c>
      <c r="B1" s="32" t="s">
        <v>1</v>
      </c>
      <c r="C1" s="32"/>
      <c r="E1" s="32"/>
      <c r="F1" s="32"/>
      <c r="H1" s="32"/>
      <c r="I1" s="32"/>
      <c r="K1" s="32"/>
      <c r="L1" s="32"/>
      <c r="N1" s="32"/>
      <c r="O1" s="32"/>
      <c r="Q1" s="32"/>
      <c r="R1" s="32"/>
      <c r="T1" s="32"/>
      <c r="U1" s="32"/>
      <c r="W1" s="32"/>
      <c r="X1" s="32"/>
      <c r="Z1" s="32"/>
      <c r="AA1" s="32"/>
      <c r="AC1" s="32"/>
      <c r="AD1" s="32"/>
      <c r="AF1" s="32"/>
      <c r="AG1" s="32"/>
      <c r="AI1" s="32"/>
      <c r="AJ1" s="32"/>
      <c r="AL1" s="32"/>
      <c r="AM1" s="32"/>
      <c r="AO1" s="32"/>
      <c r="AP1" s="32"/>
      <c r="AR1" s="32"/>
      <c r="AS1" s="32"/>
      <c r="AU1" s="32"/>
      <c r="AV1" s="32"/>
    </row>
    <row r="2" spans="1:48" x14ac:dyDescent="0.2">
      <c r="A2" s="16" t="s">
        <v>2</v>
      </c>
      <c r="B2" s="33" t="s">
        <v>3</v>
      </c>
      <c r="C2" s="22" t="s">
        <v>4</v>
      </c>
      <c r="E2" s="22"/>
      <c r="F2" s="22"/>
      <c r="H2" s="22"/>
      <c r="I2" s="22"/>
      <c r="K2" s="22"/>
      <c r="L2" s="22"/>
      <c r="N2" s="22"/>
      <c r="O2" s="22"/>
      <c r="Q2" s="22"/>
      <c r="R2" s="22"/>
      <c r="T2" s="22"/>
      <c r="U2" s="22"/>
      <c r="W2" s="22"/>
      <c r="X2" s="22"/>
      <c r="Z2" s="22"/>
      <c r="AA2" s="22"/>
      <c r="AC2" s="22"/>
      <c r="AD2" s="22"/>
      <c r="AF2" s="22"/>
      <c r="AG2" s="22"/>
      <c r="AI2" s="22"/>
      <c r="AJ2" s="22"/>
      <c r="AL2" s="22"/>
      <c r="AM2" s="22"/>
      <c r="AO2" s="22"/>
      <c r="AP2" s="22"/>
      <c r="AR2" s="22"/>
      <c r="AS2" s="22"/>
      <c r="AU2" s="22"/>
      <c r="AV2" s="22"/>
    </row>
    <row r="3" spans="1:48" ht="30" x14ac:dyDescent="0.2">
      <c r="A3" s="15" t="s">
        <v>5</v>
      </c>
      <c r="B3" s="34">
        <v>0.21199999999999999</v>
      </c>
      <c r="C3" s="13">
        <v>456</v>
      </c>
      <c r="E3" s="12"/>
      <c r="F3" s="13"/>
      <c r="H3" s="12"/>
      <c r="I3" s="13"/>
      <c r="K3" s="12"/>
      <c r="L3" s="13"/>
      <c r="N3" s="12"/>
      <c r="O3" s="13"/>
      <c r="Q3" s="12"/>
      <c r="R3" s="13"/>
      <c r="T3" s="12"/>
      <c r="U3" s="13"/>
      <c r="W3" s="12"/>
      <c r="X3" s="13"/>
      <c r="Z3" s="12"/>
      <c r="AA3" s="13"/>
      <c r="AC3" s="12"/>
      <c r="AD3" s="13"/>
      <c r="AF3" s="12"/>
      <c r="AG3" s="13"/>
      <c r="AI3" s="12"/>
      <c r="AJ3" s="13"/>
      <c r="AL3" s="12"/>
      <c r="AM3" s="13"/>
      <c r="AO3" s="12"/>
      <c r="AP3" s="13"/>
      <c r="AR3" s="12"/>
      <c r="AS3" s="13"/>
      <c r="AU3" s="12"/>
      <c r="AV3" s="13"/>
    </row>
    <row r="4" spans="1:48" ht="30" x14ac:dyDescent="0.2">
      <c r="A4" s="15" t="s">
        <v>6</v>
      </c>
      <c r="B4" s="34">
        <v>0.13500000000000001</v>
      </c>
      <c r="C4" s="13">
        <v>291</v>
      </c>
      <c r="E4" s="12"/>
      <c r="F4" s="13"/>
      <c r="H4" s="12"/>
      <c r="I4" s="13"/>
      <c r="K4" s="12"/>
      <c r="L4" s="13"/>
      <c r="N4" s="12"/>
      <c r="O4" s="13"/>
      <c r="Q4" s="12"/>
      <c r="R4" s="13"/>
      <c r="T4" s="12"/>
      <c r="U4" s="13"/>
      <c r="W4" s="12"/>
      <c r="X4" s="13"/>
      <c r="Z4" s="12"/>
      <c r="AA4" s="13"/>
      <c r="AC4" s="12"/>
      <c r="AD4" s="13"/>
      <c r="AF4" s="12"/>
      <c r="AG4" s="13"/>
      <c r="AI4" s="12"/>
      <c r="AJ4" s="13"/>
      <c r="AL4" s="12"/>
      <c r="AM4" s="13"/>
      <c r="AO4" s="12"/>
      <c r="AP4" s="13"/>
      <c r="AR4" s="12"/>
      <c r="AS4" s="13"/>
      <c r="AU4" s="12"/>
      <c r="AV4" s="13"/>
    </row>
    <row r="5" spans="1:48" ht="45" x14ac:dyDescent="0.2">
      <c r="A5" s="15" t="s">
        <v>7</v>
      </c>
      <c r="B5" s="34">
        <v>0.27800000000000002</v>
      </c>
      <c r="C5" s="13">
        <v>598</v>
      </c>
      <c r="E5" s="12"/>
      <c r="F5" s="13"/>
      <c r="H5" s="12"/>
      <c r="I5" s="13"/>
      <c r="K5" s="12"/>
      <c r="L5" s="13"/>
      <c r="N5" s="12"/>
      <c r="O5" s="13"/>
      <c r="Q5" s="12"/>
      <c r="R5" s="13"/>
      <c r="T5" s="12"/>
      <c r="U5" s="13"/>
      <c r="W5" s="12"/>
      <c r="X5" s="13"/>
      <c r="Z5" s="12"/>
      <c r="AA5" s="13"/>
      <c r="AC5" s="12"/>
      <c r="AD5" s="13"/>
      <c r="AF5" s="12"/>
      <c r="AG5" s="13"/>
      <c r="AI5" s="12"/>
      <c r="AJ5" s="13"/>
      <c r="AL5" s="12"/>
      <c r="AM5" s="13"/>
      <c r="AO5" s="12"/>
      <c r="AP5" s="13"/>
      <c r="AR5" s="12"/>
      <c r="AS5" s="13"/>
      <c r="AU5" s="12"/>
      <c r="AV5" s="13"/>
    </row>
    <row r="6" spans="1:48" ht="30" x14ac:dyDescent="0.2">
      <c r="A6" s="15" t="s">
        <v>8</v>
      </c>
      <c r="B6" s="34">
        <v>0.58399999999999996</v>
      </c>
      <c r="C6" s="14">
        <v>1258</v>
      </c>
      <c r="E6" s="12"/>
      <c r="F6" s="14"/>
      <c r="H6" s="12"/>
      <c r="I6" s="13"/>
      <c r="K6" s="12"/>
      <c r="L6" s="13"/>
      <c r="N6" s="12"/>
      <c r="O6" s="13"/>
      <c r="Q6" s="12"/>
      <c r="R6" s="13"/>
      <c r="T6" s="12"/>
      <c r="U6" s="13"/>
      <c r="W6" s="12"/>
      <c r="X6" s="13"/>
      <c r="Z6" s="12"/>
      <c r="AA6" s="13"/>
      <c r="AC6" s="12"/>
      <c r="AD6" s="13"/>
      <c r="AF6" s="12"/>
      <c r="AG6" s="13"/>
      <c r="AI6" s="12"/>
      <c r="AJ6" s="13"/>
      <c r="AL6" s="12"/>
      <c r="AM6" s="13"/>
      <c r="AO6" s="12"/>
      <c r="AP6" s="13"/>
      <c r="AR6" s="12"/>
      <c r="AS6" s="13"/>
      <c r="AU6" s="12"/>
      <c r="AV6" s="13"/>
    </row>
    <row r="7" spans="1:48" ht="45" x14ac:dyDescent="0.2">
      <c r="A7" s="15" t="s">
        <v>9</v>
      </c>
      <c r="B7" s="34">
        <v>6.5000000000000002E-2</v>
      </c>
      <c r="C7" s="13">
        <v>139</v>
      </c>
      <c r="E7" s="12"/>
      <c r="F7" s="13"/>
      <c r="H7" s="12"/>
      <c r="I7" s="13"/>
      <c r="K7" s="12"/>
      <c r="L7" s="13"/>
      <c r="N7" s="12"/>
      <c r="O7" s="13"/>
      <c r="Q7" s="12"/>
      <c r="R7" s="13"/>
      <c r="T7" s="12"/>
      <c r="U7" s="13"/>
      <c r="W7" s="12"/>
      <c r="X7" s="13"/>
      <c r="Z7" s="12"/>
      <c r="AA7" s="13"/>
      <c r="AC7" s="12"/>
      <c r="AD7" s="13"/>
      <c r="AF7" s="12"/>
      <c r="AG7" s="13"/>
      <c r="AI7" s="12"/>
      <c r="AJ7" s="13"/>
      <c r="AL7" s="12"/>
      <c r="AM7" s="13"/>
      <c r="AO7" s="12"/>
      <c r="AP7" s="13"/>
      <c r="AR7" s="12"/>
      <c r="AS7" s="13"/>
      <c r="AU7" s="12"/>
      <c r="AV7" s="13"/>
    </row>
    <row r="8" spans="1:48" ht="30" x14ac:dyDescent="0.2">
      <c r="A8" s="16" t="s">
        <v>10</v>
      </c>
      <c r="B8" s="34">
        <v>8.2000000000000003E-2</v>
      </c>
      <c r="C8" s="13">
        <v>176</v>
      </c>
      <c r="E8" s="12"/>
      <c r="F8" s="13"/>
      <c r="H8" s="12"/>
      <c r="I8" s="13"/>
      <c r="K8" s="12"/>
      <c r="L8" s="13"/>
      <c r="N8" s="12"/>
      <c r="O8" s="13"/>
      <c r="Q8" s="12"/>
      <c r="R8" s="13"/>
      <c r="T8" s="12"/>
      <c r="U8" s="13"/>
      <c r="W8" s="12"/>
      <c r="X8" s="13"/>
      <c r="Z8" s="12"/>
      <c r="AA8" s="13"/>
      <c r="AC8" s="12"/>
      <c r="AD8" s="13"/>
      <c r="AF8" s="12"/>
      <c r="AG8" s="13"/>
      <c r="AI8" s="12"/>
      <c r="AJ8" s="13"/>
      <c r="AL8" s="12"/>
      <c r="AM8" s="13"/>
      <c r="AO8" s="12"/>
      <c r="AP8" s="13"/>
      <c r="AR8" s="12"/>
      <c r="AS8" s="13"/>
      <c r="AU8" s="12"/>
      <c r="AV8" s="13"/>
    </row>
    <row r="9" spans="1:48" ht="16" x14ac:dyDescent="0.2">
      <c r="A9" s="17" t="s">
        <v>11</v>
      </c>
      <c r="B9" s="34">
        <v>1</v>
      </c>
      <c r="C9" s="14">
        <v>2153</v>
      </c>
      <c r="E9" s="12"/>
      <c r="F9" s="14"/>
      <c r="H9" s="12"/>
      <c r="I9" s="13"/>
      <c r="K9" s="12"/>
      <c r="L9" s="14"/>
      <c r="N9" s="12"/>
      <c r="O9" s="13"/>
      <c r="Q9" s="12"/>
      <c r="R9" s="13"/>
      <c r="T9" s="12"/>
      <c r="U9" s="14"/>
      <c r="W9" s="12"/>
      <c r="X9" s="13"/>
      <c r="Z9" s="12"/>
      <c r="AA9" s="13"/>
      <c r="AC9" s="12"/>
      <c r="AD9" s="13"/>
      <c r="AF9" s="12"/>
      <c r="AG9" s="13"/>
      <c r="AI9" s="12"/>
      <c r="AJ9" s="13"/>
      <c r="AL9" s="12"/>
      <c r="AM9" s="14"/>
      <c r="AO9" s="12"/>
      <c r="AP9" s="13"/>
      <c r="AR9" s="12"/>
      <c r="AS9" s="14"/>
      <c r="AU9" s="12"/>
      <c r="AV9" s="13"/>
    </row>
    <row r="10" spans="1:48" x14ac:dyDescent="0.2">
      <c r="B10" s="34"/>
      <c r="C10" s="14"/>
      <c r="E10" s="12"/>
      <c r="F10" s="14"/>
      <c r="H10" s="12"/>
      <c r="I10" s="13"/>
      <c r="K10" s="12"/>
      <c r="L10" s="14"/>
      <c r="N10" s="12"/>
      <c r="O10" s="13"/>
      <c r="Q10" s="12"/>
      <c r="R10" s="13"/>
      <c r="T10" s="12"/>
      <c r="U10" s="14"/>
      <c r="W10" s="12"/>
      <c r="X10" s="13"/>
      <c r="Z10" s="12"/>
      <c r="AA10" s="13"/>
      <c r="AC10" s="12"/>
      <c r="AD10" s="13"/>
      <c r="AF10" s="12"/>
      <c r="AG10" s="13"/>
      <c r="AI10" s="12"/>
      <c r="AJ10" s="13"/>
      <c r="AL10" s="12"/>
      <c r="AM10" s="14"/>
      <c r="AO10" s="12"/>
      <c r="AP10" s="13"/>
      <c r="AR10" s="12"/>
      <c r="AS10" s="14"/>
      <c r="AU10" s="12"/>
      <c r="AV10" s="13"/>
    </row>
    <row r="11" spans="1:48" x14ac:dyDescent="0.2">
      <c r="B11" s="34"/>
      <c r="C11" s="14"/>
      <c r="E11" s="12"/>
      <c r="F11" s="14"/>
      <c r="H11" s="12"/>
      <c r="I11" s="13"/>
      <c r="K11" s="12"/>
      <c r="L11" s="14"/>
      <c r="N11" s="12"/>
      <c r="O11" s="13"/>
      <c r="Q11" s="12"/>
      <c r="R11" s="13"/>
      <c r="T11" s="12"/>
      <c r="U11" s="14"/>
      <c r="W11" s="12"/>
      <c r="X11" s="13"/>
      <c r="Z11" s="12"/>
      <c r="AA11" s="13"/>
      <c r="AC11" s="12"/>
      <c r="AD11" s="13"/>
      <c r="AF11" s="12"/>
      <c r="AG11" s="13"/>
      <c r="AI11" s="12"/>
      <c r="AJ11" s="13"/>
      <c r="AL11" s="12"/>
      <c r="AM11" s="14"/>
      <c r="AO11" s="12"/>
      <c r="AP11" s="13"/>
      <c r="AR11" s="12"/>
      <c r="AS11" s="14"/>
      <c r="AU11" s="12"/>
      <c r="AV11" s="13"/>
    </row>
    <row r="12" spans="1:48" ht="44.25" customHeight="1" x14ac:dyDescent="0.2">
      <c r="A12" s="15" t="s">
        <v>12</v>
      </c>
      <c r="B12" s="32" t="s">
        <v>1</v>
      </c>
      <c r="C12" s="32"/>
      <c r="D12" s="24"/>
      <c r="E12" s="32"/>
      <c r="F12" s="32"/>
      <c r="G12" s="24"/>
      <c r="H12" s="32"/>
      <c r="I12" s="32"/>
      <c r="J12" s="24"/>
      <c r="K12" s="32"/>
      <c r="L12" s="32"/>
      <c r="M12" s="24"/>
      <c r="N12" s="32"/>
      <c r="O12" s="32"/>
      <c r="P12" s="24"/>
      <c r="Q12" s="32"/>
      <c r="R12" s="32"/>
      <c r="S12" s="24"/>
      <c r="T12" s="32"/>
      <c r="U12" s="32"/>
      <c r="V12" s="24"/>
      <c r="W12" s="32"/>
      <c r="X12" s="32"/>
      <c r="Y12" s="24"/>
      <c r="Z12" s="32"/>
      <c r="AA12" s="32"/>
      <c r="AB12" s="24"/>
      <c r="AC12" s="32"/>
      <c r="AD12" s="32"/>
      <c r="AE12" s="24"/>
      <c r="AF12" s="32"/>
      <c r="AG12" s="32"/>
      <c r="AH12" s="24"/>
      <c r="AI12" s="32"/>
      <c r="AJ12" s="32"/>
      <c r="AK12" s="24"/>
      <c r="AL12" s="32"/>
      <c r="AM12" s="32"/>
      <c r="AN12" s="24"/>
      <c r="AO12" s="32"/>
      <c r="AP12" s="32"/>
      <c r="AQ12" s="24"/>
      <c r="AR12" s="32"/>
      <c r="AS12" s="32"/>
      <c r="AT12" s="24"/>
      <c r="AU12" s="32"/>
      <c r="AV12" s="32"/>
    </row>
    <row r="13" spans="1:48" ht="30" x14ac:dyDescent="0.2">
      <c r="A13" s="16" t="s">
        <v>13</v>
      </c>
      <c r="B13" s="33" t="s">
        <v>3</v>
      </c>
      <c r="C13" s="22" t="s">
        <v>4</v>
      </c>
      <c r="E13" s="22"/>
      <c r="F13" s="22"/>
      <c r="H13" s="22"/>
      <c r="I13" s="22"/>
      <c r="K13" s="22"/>
      <c r="L13" s="22"/>
      <c r="N13" s="22"/>
      <c r="O13" s="22"/>
      <c r="Q13" s="22"/>
      <c r="R13" s="22"/>
      <c r="T13" s="22"/>
      <c r="U13" s="22"/>
      <c r="W13" s="22"/>
      <c r="X13" s="22"/>
      <c r="Z13" s="22"/>
      <c r="AA13" s="22"/>
      <c r="AC13" s="22"/>
      <c r="AD13" s="22"/>
      <c r="AF13" s="22"/>
      <c r="AG13" s="22"/>
      <c r="AI13" s="22"/>
      <c r="AJ13" s="22"/>
      <c r="AL13" s="22"/>
      <c r="AM13" s="22"/>
      <c r="AO13" s="22"/>
      <c r="AP13" s="22"/>
      <c r="AR13" s="22"/>
      <c r="AS13" s="22"/>
      <c r="AU13" s="22"/>
      <c r="AV13" s="22"/>
    </row>
    <row r="14" spans="1:48" ht="16" x14ac:dyDescent="0.2">
      <c r="A14" s="17" t="s">
        <v>14</v>
      </c>
      <c r="B14" s="34">
        <v>0.30199999999999999</v>
      </c>
      <c r="C14" s="13">
        <v>621</v>
      </c>
      <c r="E14" s="12"/>
      <c r="F14" s="13"/>
      <c r="H14" s="12"/>
      <c r="I14" s="13"/>
      <c r="K14" s="12"/>
      <c r="L14" s="13"/>
      <c r="N14" s="12"/>
      <c r="O14" s="13"/>
      <c r="Q14" s="12"/>
      <c r="R14" s="13"/>
      <c r="T14" s="12"/>
      <c r="U14" s="13"/>
      <c r="W14" s="12"/>
      <c r="X14" s="13"/>
      <c r="Z14" s="12"/>
      <c r="AA14" s="13"/>
      <c r="AC14" s="12"/>
      <c r="AD14" s="13"/>
      <c r="AF14" s="12"/>
      <c r="AG14" s="13"/>
      <c r="AI14" s="12"/>
      <c r="AJ14" s="13"/>
      <c r="AL14" s="12"/>
      <c r="AM14" s="13"/>
      <c r="AO14" s="12"/>
      <c r="AP14" s="13"/>
      <c r="AR14" s="12"/>
      <c r="AS14" s="13"/>
      <c r="AU14" s="12"/>
      <c r="AV14" s="13"/>
    </row>
    <row r="15" spans="1:48" ht="16" x14ac:dyDescent="0.2">
      <c r="A15" s="17" t="s">
        <v>15</v>
      </c>
      <c r="B15" s="34">
        <v>0.44600000000000001</v>
      </c>
      <c r="C15" s="13">
        <v>916</v>
      </c>
      <c r="E15" s="12"/>
      <c r="F15" s="13"/>
      <c r="H15" s="12"/>
      <c r="I15" s="13"/>
      <c r="K15" s="12"/>
      <c r="L15" s="13"/>
      <c r="N15" s="12"/>
      <c r="O15" s="13"/>
      <c r="Q15" s="12"/>
      <c r="R15" s="13"/>
      <c r="T15" s="12"/>
      <c r="U15" s="13"/>
      <c r="W15" s="12"/>
      <c r="X15" s="13"/>
      <c r="Z15" s="12"/>
      <c r="AA15" s="13"/>
      <c r="AC15" s="12"/>
      <c r="AD15" s="13"/>
      <c r="AF15" s="12"/>
      <c r="AG15" s="13"/>
      <c r="AI15" s="12"/>
      <c r="AJ15" s="13"/>
      <c r="AL15" s="12"/>
      <c r="AM15" s="13"/>
      <c r="AO15" s="12"/>
      <c r="AP15" s="13"/>
      <c r="AR15" s="12"/>
      <c r="AS15" s="13"/>
      <c r="AU15" s="12"/>
      <c r="AV15" s="13"/>
    </row>
    <row r="16" spans="1:48" ht="16" x14ac:dyDescent="0.2">
      <c r="A16" s="17" t="s">
        <v>16</v>
      </c>
      <c r="B16" s="34">
        <v>0.20399999999999999</v>
      </c>
      <c r="C16" s="13">
        <v>419</v>
      </c>
      <c r="E16" s="12"/>
      <c r="F16" s="13"/>
      <c r="H16" s="12"/>
      <c r="I16" s="13"/>
      <c r="K16" s="12"/>
      <c r="L16" s="13"/>
      <c r="N16" s="12"/>
      <c r="O16" s="13"/>
      <c r="Q16" s="12"/>
      <c r="R16" s="13"/>
      <c r="T16" s="12"/>
      <c r="U16" s="13"/>
      <c r="W16" s="12"/>
      <c r="X16" s="13"/>
      <c r="Z16" s="12"/>
      <c r="AA16" s="13"/>
      <c r="AC16" s="12"/>
      <c r="AD16" s="13"/>
      <c r="AF16" s="12"/>
      <c r="AG16" s="13"/>
      <c r="AI16" s="12"/>
      <c r="AJ16" s="13"/>
      <c r="AL16" s="12"/>
      <c r="AM16" s="13"/>
      <c r="AO16" s="12"/>
      <c r="AP16" s="13"/>
      <c r="AR16" s="12"/>
      <c r="AS16" s="13"/>
      <c r="AU16" s="12"/>
      <c r="AV16" s="13"/>
    </row>
    <row r="17" spans="1:48" ht="16" x14ac:dyDescent="0.2">
      <c r="A17" s="17" t="s">
        <v>17</v>
      </c>
      <c r="B17" s="34">
        <v>3.0000000000000001E-3</v>
      </c>
      <c r="C17" s="13">
        <v>6</v>
      </c>
      <c r="E17" s="12"/>
      <c r="F17" s="13"/>
      <c r="H17" s="12"/>
      <c r="I17" s="13"/>
      <c r="K17" s="12"/>
      <c r="L17" s="13"/>
      <c r="N17" s="12"/>
      <c r="O17" s="13"/>
      <c r="Q17" s="12"/>
      <c r="R17" s="13"/>
      <c r="T17" s="12"/>
      <c r="U17" s="13"/>
      <c r="W17" s="12"/>
      <c r="X17" s="13"/>
      <c r="Z17" s="12"/>
      <c r="AA17" s="13"/>
      <c r="AC17" s="12"/>
      <c r="AD17" s="13"/>
      <c r="AF17" s="12"/>
      <c r="AG17" s="13"/>
      <c r="AI17" s="12"/>
      <c r="AJ17" s="13"/>
      <c r="AL17" s="12"/>
      <c r="AM17" s="13"/>
      <c r="AO17" s="12"/>
      <c r="AP17" s="13"/>
      <c r="AR17" s="12"/>
      <c r="AS17" s="13"/>
      <c r="AU17" s="12"/>
      <c r="AV17" s="13"/>
    </row>
    <row r="18" spans="1:48" ht="16" x14ac:dyDescent="0.2">
      <c r="A18" s="17" t="s">
        <v>18</v>
      </c>
      <c r="B18" s="34">
        <v>0.04</v>
      </c>
      <c r="C18" s="13">
        <v>83</v>
      </c>
      <c r="E18" s="12"/>
      <c r="F18" s="13"/>
      <c r="H18" s="12"/>
      <c r="I18" s="13"/>
      <c r="K18" s="12"/>
      <c r="L18" s="13"/>
      <c r="N18" s="12"/>
      <c r="O18" s="13"/>
      <c r="Q18" s="12"/>
      <c r="R18" s="13"/>
      <c r="T18" s="12"/>
      <c r="U18" s="13"/>
      <c r="W18" s="12"/>
      <c r="X18" s="13"/>
      <c r="Z18" s="12"/>
      <c r="AA18" s="13"/>
      <c r="AC18" s="12"/>
      <c r="AD18" s="13"/>
      <c r="AF18" s="12"/>
      <c r="AG18" s="13"/>
      <c r="AI18" s="12"/>
      <c r="AJ18" s="13"/>
      <c r="AL18" s="12"/>
      <c r="AM18" s="13"/>
      <c r="AO18" s="12"/>
      <c r="AP18" s="13"/>
      <c r="AR18" s="12"/>
      <c r="AS18" s="13"/>
      <c r="AU18" s="12"/>
      <c r="AV18" s="13"/>
    </row>
    <row r="19" spans="1:48" ht="16" x14ac:dyDescent="0.2">
      <c r="A19" s="17" t="s">
        <v>19</v>
      </c>
      <c r="B19" s="34">
        <v>5.0000000000000001E-3</v>
      </c>
      <c r="C19" s="13">
        <v>11</v>
      </c>
      <c r="E19" s="12"/>
      <c r="F19" s="13"/>
      <c r="H19" s="12"/>
      <c r="I19" s="13"/>
      <c r="K19" s="12"/>
      <c r="L19" s="13"/>
      <c r="N19" s="12"/>
      <c r="O19" s="13"/>
      <c r="Q19" s="12"/>
      <c r="R19" s="13"/>
      <c r="T19" s="12"/>
      <c r="U19" s="13"/>
      <c r="W19" s="12"/>
      <c r="X19" s="13"/>
      <c r="Z19" s="12"/>
      <c r="AA19" s="13"/>
      <c r="AC19" s="12"/>
      <c r="AD19" s="13"/>
      <c r="AF19" s="12"/>
      <c r="AG19" s="13"/>
      <c r="AI19" s="12"/>
      <c r="AJ19" s="13"/>
      <c r="AL19" s="12"/>
      <c r="AM19" s="13"/>
      <c r="AO19" s="12"/>
      <c r="AP19" s="13"/>
      <c r="AR19" s="12"/>
      <c r="AS19" s="13"/>
      <c r="AU19" s="12"/>
      <c r="AV19" s="13"/>
    </row>
    <row r="20" spans="1:48" ht="16" x14ac:dyDescent="0.2">
      <c r="A20" s="17" t="s">
        <v>11</v>
      </c>
      <c r="B20" s="34">
        <v>1</v>
      </c>
      <c r="C20" s="14">
        <v>2056</v>
      </c>
      <c r="E20" s="12"/>
      <c r="F20" s="14"/>
      <c r="H20" s="12"/>
      <c r="I20" s="13"/>
      <c r="K20" s="12"/>
      <c r="L20" s="14"/>
      <c r="N20" s="12"/>
      <c r="O20" s="13"/>
      <c r="Q20" s="12"/>
      <c r="R20" s="13"/>
      <c r="T20" s="12"/>
      <c r="U20" s="14"/>
      <c r="W20" s="12"/>
      <c r="X20" s="13"/>
      <c r="Z20" s="12"/>
      <c r="AA20" s="13"/>
      <c r="AC20" s="12"/>
      <c r="AD20" s="13"/>
      <c r="AF20" s="12"/>
      <c r="AG20" s="13"/>
      <c r="AI20" s="12"/>
      <c r="AJ20" s="13"/>
      <c r="AL20" s="12"/>
      <c r="AM20" s="14"/>
      <c r="AO20" s="12"/>
      <c r="AP20" s="13"/>
      <c r="AR20" s="12"/>
      <c r="AS20" s="14"/>
      <c r="AU20" s="12"/>
      <c r="AV20" s="13"/>
    </row>
    <row r="21" spans="1:48" x14ac:dyDescent="0.2">
      <c r="B21" s="34"/>
      <c r="C21" s="14"/>
      <c r="E21" s="12"/>
      <c r="F21" s="14"/>
      <c r="H21" s="12"/>
      <c r="I21" s="13"/>
      <c r="K21" s="12"/>
      <c r="L21" s="14"/>
      <c r="N21" s="12"/>
      <c r="O21" s="13"/>
      <c r="Q21" s="12"/>
      <c r="R21" s="13"/>
      <c r="T21" s="12"/>
      <c r="U21" s="14"/>
      <c r="W21" s="12"/>
      <c r="X21" s="13"/>
      <c r="Z21" s="12"/>
      <c r="AA21" s="13"/>
      <c r="AC21" s="12"/>
      <c r="AD21" s="13"/>
      <c r="AF21" s="12"/>
      <c r="AG21" s="13"/>
      <c r="AI21" s="12"/>
      <c r="AJ21" s="13"/>
      <c r="AL21" s="12"/>
      <c r="AM21" s="14"/>
      <c r="AO21" s="12"/>
      <c r="AP21" s="13"/>
      <c r="AR21" s="12"/>
      <c r="AS21" s="14"/>
      <c r="AU21" s="12"/>
      <c r="AV21" s="13"/>
    </row>
    <row r="22" spans="1:48" x14ac:dyDescent="0.2">
      <c r="B22" s="34"/>
      <c r="C22" s="14"/>
      <c r="E22" s="12"/>
      <c r="F22" s="14"/>
      <c r="H22" s="12"/>
      <c r="I22" s="13"/>
      <c r="K22" s="12"/>
      <c r="L22" s="14"/>
      <c r="N22" s="12"/>
      <c r="O22" s="13"/>
      <c r="Q22" s="12"/>
      <c r="R22" s="13"/>
      <c r="T22" s="12"/>
      <c r="U22" s="14"/>
      <c r="W22" s="12"/>
      <c r="X22" s="13"/>
      <c r="Z22" s="12"/>
      <c r="AA22" s="13"/>
      <c r="AC22" s="12"/>
      <c r="AD22" s="13"/>
      <c r="AF22" s="12"/>
      <c r="AG22" s="13"/>
      <c r="AI22" s="12"/>
      <c r="AJ22" s="13"/>
      <c r="AL22" s="12"/>
      <c r="AM22" s="14"/>
      <c r="AO22" s="12"/>
      <c r="AP22" s="13"/>
      <c r="AR22" s="12"/>
      <c r="AS22" s="14"/>
      <c r="AU22" s="12"/>
      <c r="AV22" s="13"/>
    </row>
    <row r="23" spans="1:48" ht="16" x14ac:dyDescent="0.2">
      <c r="A23" s="15" t="s">
        <v>20</v>
      </c>
      <c r="B23" s="32" t="s">
        <v>1</v>
      </c>
      <c r="C23" s="32"/>
      <c r="D23" s="24"/>
      <c r="E23" s="32"/>
      <c r="F23" s="32"/>
      <c r="G23" s="24"/>
      <c r="H23" s="32"/>
      <c r="I23" s="32"/>
      <c r="J23" s="24"/>
      <c r="K23" s="32"/>
      <c r="L23" s="32"/>
      <c r="M23" s="24"/>
      <c r="N23" s="32"/>
      <c r="O23" s="32"/>
      <c r="P23" s="24"/>
      <c r="Q23" s="32"/>
      <c r="R23" s="32"/>
      <c r="S23" s="24"/>
      <c r="T23" s="32"/>
      <c r="U23" s="32"/>
      <c r="V23" s="24"/>
      <c r="W23" s="32"/>
      <c r="X23" s="32"/>
      <c r="Y23" s="24"/>
      <c r="Z23" s="32"/>
      <c r="AA23" s="32"/>
      <c r="AB23" s="24"/>
      <c r="AC23" s="32"/>
      <c r="AD23" s="32"/>
      <c r="AE23" s="24"/>
      <c r="AF23" s="32"/>
      <c r="AG23" s="32"/>
      <c r="AH23" s="24"/>
      <c r="AI23" s="32"/>
      <c r="AJ23" s="32"/>
      <c r="AK23" s="24"/>
      <c r="AL23" s="32"/>
      <c r="AM23" s="32"/>
      <c r="AN23" s="24"/>
      <c r="AO23" s="32"/>
      <c r="AP23" s="32"/>
      <c r="AQ23" s="24"/>
      <c r="AR23" s="32"/>
      <c r="AS23" s="32"/>
      <c r="AT23" s="24"/>
      <c r="AU23" s="32"/>
      <c r="AV23" s="32"/>
    </row>
    <row r="24" spans="1:48" ht="30" x14ac:dyDescent="0.2">
      <c r="A24" s="16" t="s">
        <v>21</v>
      </c>
      <c r="B24" s="33" t="s">
        <v>3</v>
      </c>
      <c r="C24" s="22" t="s">
        <v>4</v>
      </c>
      <c r="E24" s="22"/>
      <c r="F24" s="22"/>
      <c r="H24" s="22"/>
      <c r="I24" s="22"/>
      <c r="K24" s="22"/>
      <c r="L24" s="22"/>
      <c r="N24" s="22"/>
      <c r="O24" s="22"/>
      <c r="Q24" s="22"/>
      <c r="R24" s="22"/>
      <c r="T24" s="22"/>
      <c r="U24" s="22"/>
      <c r="W24" s="22"/>
      <c r="X24" s="22"/>
      <c r="Z24" s="22"/>
      <c r="AA24" s="22"/>
      <c r="AC24" s="22"/>
      <c r="AD24" s="22"/>
      <c r="AF24" s="22"/>
      <c r="AG24" s="22"/>
      <c r="AI24" s="22"/>
      <c r="AJ24" s="22"/>
      <c r="AL24" s="22"/>
      <c r="AM24" s="22"/>
      <c r="AO24" s="22"/>
      <c r="AP24" s="22"/>
      <c r="AR24" s="22"/>
      <c r="AS24" s="22"/>
      <c r="AU24" s="22"/>
      <c r="AV24" s="22"/>
    </row>
    <row r="25" spans="1:48" ht="16" x14ac:dyDescent="0.2">
      <c r="A25" s="17" t="s">
        <v>22</v>
      </c>
      <c r="B25" s="34">
        <v>0.23899999999999999</v>
      </c>
      <c r="C25" s="13">
        <v>142</v>
      </c>
      <c r="E25" s="12"/>
      <c r="F25" s="13"/>
      <c r="H25" s="12"/>
      <c r="I25" s="13"/>
      <c r="K25" s="12"/>
      <c r="L25" s="13"/>
      <c r="N25" s="12"/>
      <c r="O25" s="13"/>
      <c r="Q25" s="12"/>
      <c r="R25" s="13"/>
      <c r="T25" s="12"/>
      <c r="U25" s="13"/>
      <c r="W25" s="12"/>
      <c r="X25" s="13"/>
      <c r="Z25" s="12"/>
      <c r="AA25" s="13"/>
      <c r="AC25" s="12"/>
      <c r="AD25" s="13"/>
      <c r="AF25" s="12"/>
      <c r="AG25" s="13"/>
      <c r="AI25" s="12"/>
      <c r="AJ25" s="13"/>
      <c r="AL25" s="12"/>
      <c r="AM25" s="13"/>
      <c r="AO25" s="12"/>
      <c r="AP25" s="13"/>
      <c r="AR25" s="12"/>
      <c r="AS25" s="13"/>
      <c r="AU25" s="12"/>
      <c r="AV25" s="13"/>
    </row>
    <row r="26" spans="1:48" ht="16" x14ac:dyDescent="0.2">
      <c r="A26" s="18" t="s">
        <v>23</v>
      </c>
      <c r="B26" s="34">
        <v>0.435</v>
      </c>
      <c r="C26" s="13">
        <v>259</v>
      </c>
      <c r="E26" s="12"/>
      <c r="F26" s="13"/>
      <c r="H26" s="12"/>
      <c r="I26" s="13"/>
      <c r="K26" s="12"/>
      <c r="L26" s="13"/>
      <c r="N26" s="12"/>
      <c r="O26" s="13"/>
      <c r="Q26" s="12"/>
      <c r="R26" s="13"/>
      <c r="T26" s="12"/>
      <c r="U26" s="13"/>
      <c r="W26" s="12"/>
      <c r="X26" s="13"/>
      <c r="Z26" s="12"/>
      <c r="AA26" s="13"/>
      <c r="AC26" s="12"/>
      <c r="AD26" s="13"/>
      <c r="AF26" s="12"/>
      <c r="AG26" s="13"/>
      <c r="AI26" s="12"/>
      <c r="AJ26" s="13"/>
      <c r="AL26" s="12"/>
      <c r="AM26" s="13"/>
      <c r="AO26" s="12"/>
      <c r="AP26" s="13"/>
      <c r="AR26" s="12"/>
      <c r="AS26" s="13"/>
      <c r="AU26" s="12"/>
      <c r="AV26" s="13"/>
    </row>
    <row r="27" spans="1:48" ht="16" x14ac:dyDescent="0.2">
      <c r="A27" s="18" t="s">
        <v>24</v>
      </c>
      <c r="B27" s="34">
        <v>0.16800000000000001</v>
      </c>
      <c r="C27" s="13">
        <v>100</v>
      </c>
      <c r="E27" s="12"/>
      <c r="F27" s="13"/>
      <c r="H27" s="12"/>
      <c r="I27" s="13"/>
      <c r="K27" s="12"/>
      <c r="L27" s="13"/>
      <c r="N27" s="12"/>
      <c r="O27" s="13"/>
      <c r="Q27" s="12"/>
      <c r="R27" s="13"/>
      <c r="T27" s="12"/>
      <c r="U27" s="13"/>
      <c r="W27" s="12"/>
      <c r="X27" s="13"/>
      <c r="Z27" s="12"/>
      <c r="AA27" s="13"/>
      <c r="AC27" s="12"/>
      <c r="AD27" s="13"/>
      <c r="AF27" s="12"/>
      <c r="AG27" s="13"/>
      <c r="AI27" s="12"/>
      <c r="AJ27" s="13"/>
      <c r="AL27" s="12"/>
      <c r="AM27" s="13"/>
      <c r="AO27" s="12"/>
      <c r="AP27" s="13"/>
      <c r="AR27" s="12"/>
      <c r="AS27" s="13"/>
      <c r="AU27" s="12"/>
      <c r="AV27" s="13"/>
    </row>
    <row r="28" spans="1:48" ht="16" x14ac:dyDescent="0.2">
      <c r="A28" s="18" t="s">
        <v>25</v>
      </c>
      <c r="B28" s="34">
        <v>6.4000000000000001E-2</v>
      </c>
      <c r="C28" s="13">
        <v>38</v>
      </c>
      <c r="E28" s="12"/>
      <c r="F28" s="13"/>
      <c r="H28" s="12"/>
      <c r="I28" s="13"/>
      <c r="K28" s="12"/>
      <c r="L28" s="13"/>
      <c r="N28" s="12"/>
      <c r="O28" s="13"/>
      <c r="Q28" s="12"/>
      <c r="R28" s="13"/>
      <c r="T28" s="12"/>
      <c r="U28" s="13"/>
      <c r="W28" s="12"/>
      <c r="X28" s="13"/>
      <c r="Z28" s="12"/>
      <c r="AA28" s="13"/>
      <c r="AC28" s="12"/>
      <c r="AD28" s="13"/>
      <c r="AF28" s="12"/>
      <c r="AG28" s="13"/>
      <c r="AI28" s="12"/>
      <c r="AJ28" s="13"/>
      <c r="AL28" s="12"/>
      <c r="AM28" s="13"/>
      <c r="AO28" s="12"/>
      <c r="AP28" s="13"/>
      <c r="AR28" s="12"/>
      <c r="AS28" s="13"/>
      <c r="AU28" s="12"/>
      <c r="AV28" s="13"/>
    </row>
    <row r="29" spans="1:48" ht="16" x14ac:dyDescent="0.2">
      <c r="A29" s="17" t="s">
        <v>26</v>
      </c>
      <c r="B29" s="34">
        <v>5.1999999999999998E-2</v>
      </c>
      <c r="C29" s="13">
        <v>31</v>
      </c>
      <c r="E29" s="12"/>
      <c r="F29" s="13"/>
      <c r="H29" s="12"/>
      <c r="I29" s="13"/>
      <c r="K29" s="12"/>
      <c r="L29" s="13"/>
      <c r="N29" s="12"/>
      <c r="O29" s="13"/>
      <c r="Q29" s="12"/>
      <c r="R29" s="13"/>
      <c r="T29" s="12"/>
      <c r="U29" s="13"/>
      <c r="W29" s="12"/>
      <c r="X29" s="13"/>
      <c r="Z29" s="12"/>
      <c r="AA29" s="13"/>
      <c r="AC29" s="12"/>
      <c r="AD29" s="13"/>
      <c r="AF29" s="12"/>
      <c r="AG29" s="13"/>
      <c r="AI29" s="12"/>
      <c r="AJ29" s="13"/>
      <c r="AL29" s="12"/>
      <c r="AM29" s="13"/>
      <c r="AO29" s="12"/>
      <c r="AP29" s="13"/>
      <c r="AR29" s="12"/>
      <c r="AS29" s="13"/>
      <c r="AU29" s="12"/>
      <c r="AV29" s="13"/>
    </row>
    <row r="30" spans="1:48" ht="16" x14ac:dyDescent="0.2">
      <c r="A30" s="17" t="s">
        <v>27</v>
      </c>
      <c r="B30" s="34">
        <v>1.7999999999999999E-2</v>
      </c>
      <c r="C30" s="13">
        <v>11</v>
      </c>
      <c r="E30" s="12"/>
      <c r="F30" s="13"/>
      <c r="H30" s="12"/>
      <c r="I30" s="13"/>
      <c r="K30" s="12"/>
      <c r="L30" s="13"/>
      <c r="N30" s="12"/>
      <c r="O30" s="13"/>
      <c r="Q30" s="12"/>
      <c r="R30" s="13"/>
      <c r="T30" s="12"/>
      <c r="U30" s="13"/>
      <c r="W30" s="12"/>
      <c r="X30" s="13"/>
      <c r="Z30" s="12"/>
      <c r="AA30" s="13"/>
      <c r="AC30" s="12"/>
      <c r="AD30" s="13"/>
      <c r="AF30" s="12"/>
      <c r="AG30" s="13"/>
      <c r="AI30" s="12"/>
      <c r="AJ30" s="13"/>
      <c r="AL30" s="12"/>
      <c r="AM30" s="13"/>
      <c r="AO30" s="12"/>
      <c r="AP30" s="13"/>
      <c r="AR30" s="12"/>
      <c r="AS30" s="13"/>
      <c r="AU30" s="12"/>
      <c r="AV30" s="13"/>
    </row>
    <row r="31" spans="1:48" ht="16" x14ac:dyDescent="0.2">
      <c r="A31" s="17" t="s">
        <v>28</v>
      </c>
      <c r="B31" s="34">
        <v>2.4E-2</v>
      </c>
      <c r="C31" s="13">
        <v>14</v>
      </c>
      <c r="E31" s="12"/>
      <c r="F31" s="13"/>
      <c r="H31" s="12"/>
      <c r="I31" s="13"/>
      <c r="K31" s="12"/>
      <c r="L31" s="13"/>
      <c r="N31" s="12"/>
      <c r="O31" s="13"/>
      <c r="Q31" s="12"/>
      <c r="R31" s="13"/>
      <c r="T31" s="12"/>
      <c r="U31" s="13"/>
      <c r="W31" s="12"/>
      <c r="X31" s="13"/>
      <c r="Z31" s="12"/>
      <c r="AA31" s="13"/>
      <c r="AC31" s="12"/>
      <c r="AD31" s="13"/>
      <c r="AF31" s="12"/>
      <c r="AG31" s="13"/>
      <c r="AI31" s="12"/>
      <c r="AJ31" s="13"/>
      <c r="AL31" s="12"/>
      <c r="AM31" s="13"/>
      <c r="AO31" s="12"/>
      <c r="AP31" s="13"/>
      <c r="AR31" s="12"/>
      <c r="AS31" s="13"/>
      <c r="AU31" s="12"/>
      <c r="AV31" s="13"/>
    </row>
    <row r="32" spans="1:48" ht="16" x14ac:dyDescent="0.2">
      <c r="A32" s="17" t="s">
        <v>11</v>
      </c>
      <c r="B32" s="34">
        <v>1</v>
      </c>
      <c r="C32" s="13">
        <v>595</v>
      </c>
      <c r="E32" s="12"/>
      <c r="F32" s="13"/>
      <c r="H32" s="12"/>
      <c r="I32" s="13"/>
      <c r="K32" s="12"/>
      <c r="L32" s="13"/>
      <c r="N32" s="12"/>
      <c r="O32" s="13"/>
      <c r="Q32" s="12"/>
      <c r="R32" s="13"/>
      <c r="T32" s="12"/>
      <c r="U32" s="13"/>
      <c r="W32" s="12"/>
      <c r="X32" s="13"/>
      <c r="Z32" s="12"/>
      <c r="AA32" s="13"/>
      <c r="AC32" s="12"/>
      <c r="AD32" s="13"/>
      <c r="AF32" s="12"/>
      <c r="AG32" s="13"/>
      <c r="AI32" s="12"/>
      <c r="AJ32" s="13"/>
      <c r="AL32" s="12"/>
      <c r="AM32" s="13"/>
      <c r="AO32" s="12"/>
      <c r="AP32" s="13"/>
      <c r="AR32" s="12"/>
      <c r="AS32" s="13"/>
      <c r="AU32" s="12"/>
      <c r="AV32" s="13"/>
    </row>
    <row r="33" spans="1:50" x14ac:dyDescent="0.2">
      <c r="B33" s="34">
        <f>SUM(B25:B27)</f>
        <v>0.84199999999999997</v>
      </c>
      <c r="C33" s="13"/>
      <c r="E33" s="12"/>
      <c r="F33" s="13"/>
      <c r="H33" s="12"/>
      <c r="I33" s="13"/>
      <c r="K33" s="12"/>
      <c r="L33" s="13"/>
      <c r="N33" s="12"/>
      <c r="O33" s="13"/>
      <c r="Q33" s="12"/>
      <c r="R33" s="13"/>
      <c r="T33" s="12"/>
      <c r="U33" s="13"/>
      <c r="W33" s="12"/>
      <c r="X33" s="13"/>
      <c r="Z33" s="12"/>
      <c r="AA33" s="13"/>
      <c r="AC33" s="12"/>
      <c r="AD33" s="13"/>
      <c r="AF33" s="12"/>
      <c r="AG33" s="13"/>
      <c r="AI33" s="12"/>
      <c r="AJ33" s="13"/>
      <c r="AL33" s="12"/>
      <c r="AM33" s="13"/>
      <c r="AO33" s="12"/>
      <c r="AP33" s="13"/>
      <c r="AR33" s="12"/>
      <c r="AS33" s="13"/>
      <c r="AU33" s="12"/>
      <c r="AV33" s="13"/>
    </row>
    <row r="34" spans="1:50" x14ac:dyDescent="0.2">
      <c r="B34" s="34"/>
      <c r="C34" s="13"/>
      <c r="E34" s="12"/>
      <c r="F34" s="13"/>
      <c r="H34" s="12"/>
      <c r="I34" s="13"/>
      <c r="K34" s="12"/>
      <c r="L34" s="13"/>
      <c r="N34" s="12"/>
      <c r="O34" s="13"/>
      <c r="Q34" s="12"/>
      <c r="R34" s="13"/>
      <c r="T34" s="12"/>
      <c r="U34" s="13"/>
      <c r="W34" s="12"/>
      <c r="X34" s="13"/>
      <c r="Z34" s="12"/>
      <c r="AA34" s="13"/>
      <c r="AC34" s="12"/>
      <c r="AD34" s="13"/>
      <c r="AF34" s="12"/>
      <c r="AG34" s="13"/>
      <c r="AI34" s="12"/>
      <c r="AJ34" s="13"/>
      <c r="AL34" s="12"/>
      <c r="AM34" s="13"/>
      <c r="AO34" s="12"/>
      <c r="AP34" s="13"/>
      <c r="AR34" s="12"/>
      <c r="AS34" s="13"/>
      <c r="AU34" s="12"/>
      <c r="AV34" s="13"/>
    </row>
    <row r="35" spans="1:50" ht="16" x14ac:dyDescent="0.2">
      <c r="A35" s="15" t="s">
        <v>29</v>
      </c>
      <c r="B35" s="32" t="s">
        <v>1</v>
      </c>
      <c r="C35" s="32"/>
      <c r="D35" s="24"/>
      <c r="E35" s="32"/>
      <c r="F35" s="32"/>
      <c r="G35" s="24"/>
      <c r="H35" s="32"/>
      <c r="I35" s="32"/>
      <c r="J35" s="24"/>
      <c r="K35" s="32"/>
      <c r="L35" s="32"/>
      <c r="M35" s="24"/>
      <c r="N35" s="32"/>
      <c r="O35" s="32"/>
      <c r="P35" s="24"/>
      <c r="Q35" s="32"/>
      <c r="R35" s="32"/>
      <c r="S35" s="24"/>
      <c r="T35" s="32"/>
      <c r="U35" s="32"/>
      <c r="V35" s="24"/>
      <c r="W35" s="32"/>
      <c r="X35" s="32"/>
      <c r="Y35" s="24"/>
      <c r="Z35" s="32"/>
      <c r="AA35" s="32"/>
      <c r="AB35" s="24"/>
      <c r="AC35" s="32"/>
      <c r="AD35" s="32"/>
      <c r="AE35" s="24"/>
      <c r="AF35" s="32"/>
      <c r="AG35" s="32"/>
      <c r="AH35" s="24"/>
      <c r="AI35" s="32"/>
      <c r="AJ35" s="32"/>
      <c r="AK35" s="24"/>
      <c r="AL35" s="32"/>
      <c r="AM35" s="32"/>
      <c r="AN35" s="24"/>
      <c r="AO35" s="32"/>
      <c r="AP35" s="32"/>
      <c r="AQ35" s="24"/>
      <c r="AR35" s="32"/>
      <c r="AS35" s="32"/>
      <c r="AT35" s="24"/>
      <c r="AU35" s="32"/>
      <c r="AV35" s="32"/>
    </row>
    <row r="36" spans="1:50" x14ac:dyDescent="0.2">
      <c r="A36" s="16" t="s">
        <v>30</v>
      </c>
      <c r="B36" s="33" t="s">
        <v>3</v>
      </c>
      <c r="C36" s="22" t="s">
        <v>4</v>
      </c>
      <c r="E36" s="22"/>
      <c r="F36" s="22"/>
      <c r="H36" s="22"/>
      <c r="I36" s="22"/>
      <c r="K36" s="22"/>
      <c r="L36" s="22"/>
      <c r="N36" s="22"/>
      <c r="O36" s="22"/>
      <c r="Q36" s="22"/>
      <c r="R36" s="22"/>
      <c r="T36" s="22"/>
      <c r="U36" s="22"/>
      <c r="W36" s="22"/>
      <c r="X36" s="22"/>
      <c r="Z36" s="22"/>
      <c r="AA36" s="22"/>
      <c r="AC36" s="22"/>
      <c r="AD36" s="22"/>
      <c r="AF36" s="22"/>
      <c r="AG36" s="22"/>
      <c r="AI36" s="22"/>
      <c r="AJ36" s="22"/>
      <c r="AL36" s="22"/>
      <c r="AM36" s="22"/>
      <c r="AO36" s="22"/>
      <c r="AP36" s="22"/>
      <c r="AR36" s="22"/>
      <c r="AS36" s="22"/>
      <c r="AU36" s="22"/>
      <c r="AV36" s="22"/>
    </row>
    <row r="37" spans="1:50" ht="16" x14ac:dyDescent="0.2">
      <c r="A37" s="17" t="s">
        <v>31</v>
      </c>
      <c r="B37" s="34">
        <f>C37/$C$40</f>
        <v>0.41294642857142855</v>
      </c>
      <c r="C37" s="13">
        <v>185</v>
      </c>
      <c r="E37" s="12"/>
      <c r="F37" s="13"/>
      <c r="H37" s="12"/>
      <c r="I37" s="13"/>
      <c r="K37" s="12"/>
      <c r="L37" s="13"/>
      <c r="N37" s="12"/>
      <c r="O37" s="13"/>
      <c r="Q37" s="12"/>
      <c r="R37" s="13"/>
      <c r="T37" s="12"/>
      <c r="U37" s="13"/>
      <c r="W37" s="12"/>
      <c r="X37" s="13"/>
      <c r="Z37" s="12"/>
      <c r="AA37" s="13"/>
      <c r="AC37" s="12"/>
      <c r="AD37" s="13"/>
      <c r="AF37" s="12"/>
      <c r="AG37" s="13"/>
      <c r="AI37" s="12"/>
      <c r="AJ37" s="13"/>
      <c r="AL37" s="12"/>
      <c r="AM37" s="13"/>
      <c r="AO37" s="12"/>
      <c r="AP37" s="13"/>
      <c r="AR37" s="12"/>
      <c r="AS37" s="13"/>
      <c r="AU37" s="12"/>
      <c r="AV37" s="13"/>
      <c r="AX37" s="26"/>
    </row>
    <row r="38" spans="1:50" ht="16" x14ac:dyDescent="0.2">
      <c r="A38" s="17" t="s">
        <v>32</v>
      </c>
      <c r="B38" s="34">
        <f t="shared" ref="B38:B39" si="0">C38/$C$40</f>
        <v>0.203125</v>
      </c>
      <c r="C38" s="13">
        <v>91</v>
      </c>
      <c r="E38" s="12"/>
      <c r="F38" s="13"/>
      <c r="H38" s="12"/>
      <c r="I38" s="13"/>
      <c r="K38" s="12"/>
      <c r="L38" s="13"/>
      <c r="N38" s="12"/>
      <c r="O38" s="13"/>
      <c r="Q38" s="12"/>
      <c r="R38" s="13"/>
      <c r="T38" s="12"/>
      <c r="U38" s="13"/>
      <c r="W38" s="12"/>
      <c r="X38" s="13"/>
      <c r="Z38" s="12"/>
      <c r="AA38" s="13"/>
      <c r="AC38" s="12"/>
      <c r="AD38" s="13"/>
      <c r="AF38" s="12"/>
      <c r="AG38" s="13"/>
      <c r="AI38" s="12"/>
      <c r="AJ38" s="13"/>
      <c r="AL38" s="12"/>
      <c r="AM38" s="13"/>
      <c r="AO38" s="12"/>
      <c r="AP38" s="13"/>
      <c r="AR38" s="12"/>
      <c r="AS38" s="13"/>
      <c r="AU38" s="12"/>
      <c r="AV38" s="13"/>
    </row>
    <row r="39" spans="1:50" ht="16" x14ac:dyDescent="0.2">
      <c r="A39" s="17" t="s">
        <v>33</v>
      </c>
      <c r="B39" s="34">
        <f t="shared" si="0"/>
        <v>0.38392857142857145</v>
      </c>
      <c r="C39" s="13">
        <v>172</v>
      </c>
      <c r="E39" s="12"/>
      <c r="F39" s="13"/>
      <c r="H39" s="12"/>
      <c r="I39" s="13"/>
      <c r="K39" s="12"/>
      <c r="L39" s="13"/>
      <c r="N39" s="12"/>
      <c r="O39" s="13"/>
      <c r="Q39" s="12"/>
      <c r="R39" s="13"/>
      <c r="T39" s="12"/>
      <c r="U39" s="13"/>
      <c r="W39" s="12"/>
      <c r="X39" s="13"/>
      <c r="Z39" s="12"/>
      <c r="AA39" s="13"/>
      <c r="AC39" s="12"/>
      <c r="AD39" s="13"/>
      <c r="AF39" s="12"/>
      <c r="AG39" s="13"/>
      <c r="AI39" s="12"/>
      <c r="AJ39" s="13"/>
      <c r="AL39" s="12"/>
      <c r="AM39" s="14"/>
      <c r="AO39" s="12"/>
      <c r="AP39" s="13"/>
      <c r="AR39" s="12"/>
      <c r="AS39" s="13"/>
      <c r="AU39" s="12"/>
      <c r="AV39" s="13"/>
    </row>
    <row r="40" spans="1:50" ht="16" x14ac:dyDescent="0.2">
      <c r="A40" s="17" t="s">
        <v>11</v>
      </c>
      <c r="B40" s="34">
        <v>1</v>
      </c>
      <c r="C40" s="13">
        <f>SUM(C37:C39)</f>
        <v>448</v>
      </c>
      <c r="E40" s="12"/>
      <c r="F40" s="13"/>
      <c r="H40" s="12"/>
      <c r="I40" s="13"/>
      <c r="K40" s="12"/>
      <c r="L40" s="13"/>
      <c r="N40" s="12"/>
      <c r="O40" s="13"/>
      <c r="Q40" s="12"/>
      <c r="R40" s="13"/>
      <c r="T40" s="12"/>
      <c r="U40" s="13"/>
      <c r="W40" s="12"/>
      <c r="X40" s="13"/>
      <c r="Z40" s="12"/>
      <c r="AA40" s="13"/>
      <c r="AC40" s="12"/>
      <c r="AD40" s="13"/>
      <c r="AF40" s="12"/>
      <c r="AG40" s="13"/>
      <c r="AI40" s="12"/>
      <c r="AJ40" s="13"/>
      <c r="AL40" s="12"/>
      <c r="AM40" s="13"/>
      <c r="AO40" s="12"/>
      <c r="AP40" s="13"/>
      <c r="AR40" s="12"/>
      <c r="AS40" s="13"/>
      <c r="AU40" s="12"/>
      <c r="AV40" s="13"/>
    </row>
    <row r="41" spans="1:50" x14ac:dyDescent="0.2">
      <c r="B41" s="34"/>
      <c r="C41" s="13"/>
      <c r="E41" s="12"/>
      <c r="F41" s="13"/>
      <c r="H41" s="12"/>
      <c r="I41" s="13"/>
      <c r="K41" s="12"/>
      <c r="L41" s="13"/>
      <c r="N41" s="12"/>
      <c r="O41" s="13"/>
      <c r="Q41" s="12"/>
      <c r="R41" s="13"/>
      <c r="T41" s="12"/>
      <c r="U41" s="13"/>
      <c r="W41" s="12"/>
      <c r="X41" s="13"/>
      <c r="Z41" s="12"/>
      <c r="AA41" s="13"/>
      <c r="AC41" s="12"/>
      <c r="AD41" s="13"/>
      <c r="AF41" s="12"/>
      <c r="AG41" s="13"/>
      <c r="AI41" s="12"/>
      <c r="AJ41" s="13"/>
      <c r="AL41" s="12"/>
      <c r="AM41" s="13"/>
      <c r="AO41" s="12"/>
      <c r="AP41" s="13"/>
      <c r="AR41" s="12"/>
      <c r="AS41" s="13"/>
      <c r="AU41" s="12"/>
      <c r="AV41" s="13"/>
    </row>
    <row r="42" spans="1:50" x14ac:dyDescent="0.2">
      <c r="B42" s="34"/>
      <c r="C42" s="13"/>
      <c r="E42" s="12"/>
      <c r="F42" s="13"/>
      <c r="H42" s="12"/>
      <c r="I42" s="13"/>
      <c r="K42" s="12"/>
      <c r="L42" s="13"/>
      <c r="N42" s="12"/>
      <c r="O42" s="13"/>
      <c r="Q42" s="12"/>
      <c r="R42" s="13"/>
      <c r="T42" s="12"/>
      <c r="U42" s="13"/>
      <c r="W42" s="12"/>
      <c r="X42" s="13"/>
      <c r="Z42" s="12"/>
      <c r="AA42" s="13"/>
      <c r="AC42" s="12"/>
      <c r="AD42" s="13"/>
      <c r="AF42" s="12"/>
      <c r="AG42" s="13"/>
      <c r="AI42" s="12"/>
      <c r="AJ42" s="13"/>
      <c r="AL42" s="12"/>
      <c r="AM42" s="13"/>
      <c r="AO42" s="12"/>
      <c r="AP42" s="13"/>
      <c r="AR42" s="12"/>
      <c r="AS42" s="13"/>
      <c r="AU42" s="12"/>
      <c r="AV42" s="13"/>
    </row>
    <row r="43" spans="1:50" ht="16" x14ac:dyDescent="0.2">
      <c r="A43" s="19" t="s">
        <v>34</v>
      </c>
      <c r="B43" s="32" t="s">
        <v>1</v>
      </c>
      <c r="C43" s="32"/>
      <c r="D43" s="24"/>
      <c r="E43" s="32"/>
      <c r="F43" s="32"/>
      <c r="G43" s="24"/>
      <c r="H43" s="32"/>
      <c r="I43" s="32"/>
      <c r="J43" s="24"/>
      <c r="K43" s="32"/>
      <c r="L43" s="32"/>
      <c r="M43" s="24"/>
      <c r="N43" s="32"/>
      <c r="O43" s="32"/>
      <c r="P43" s="24"/>
      <c r="Q43" s="32"/>
      <c r="R43" s="32"/>
      <c r="S43" s="24"/>
      <c r="T43" s="32"/>
      <c r="U43" s="32"/>
      <c r="V43" s="24"/>
      <c r="W43" s="32"/>
      <c r="X43" s="32"/>
      <c r="Y43" s="24"/>
      <c r="Z43" s="32"/>
      <c r="AA43" s="32"/>
      <c r="AB43" s="24"/>
      <c r="AC43" s="32"/>
      <c r="AD43" s="32"/>
      <c r="AE43" s="24"/>
      <c r="AF43" s="32"/>
      <c r="AG43" s="32"/>
      <c r="AH43" s="24"/>
      <c r="AI43" s="32"/>
      <c r="AJ43" s="32"/>
      <c r="AK43" s="24"/>
      <c r="AL43" s="32"/>
      <c r="AM43" s="32"/>
      <c r="AN43" s="24"/>
      <c r="AO43" s="32"/>
      <c r="AP43" s="32"/>
      <c r="AQ43" s="24"/>
      <c r="AR43" s="32"/>
      <c r="AS43" s="32"/>
      <c r="AT43" s="24"/>
      <c r="AU43" s="32"/>
      <c r="AV43" s="32"/>
    </row>
    <row r="44" spans="1:50" ht="30" x14ac:dyDescent="0.2">
      <c r="A44" s="16" t="s">
        <v>35</v>
      </c>
      <c r="B44" s="33" t="s">
        <v>3</v>
      </c>
      <c r="C44" s="22" t="s">
        <v>4</v>
      </c>
      <c r="E44" s="22"/>
      <c r="F44" s="22"/>
      <c r="H44" s="22"/>
      <c r="I44" s="22"/>
      <c r="K44" s="22"/>
      <c r="L44" s="22"/>
      <c r="N44" s="22"/>
      <c r="O44" s="22"/>
      <c r="Q44" s="22"/>
      <c r="R44" s="22"/>
      <c r="T44" s="22"/>
      <c r="U44" s="22"/>
      <c r="W44" s="22"/>
      <c r="X44" s="22"/>
      <c r="Z44" s="22"/>
      <c r="AA44" s="22"/>
      <c r="AC44" s="22"/>
      <c r="AD44" s="22"/>
      <c r="AF44" s="22"/>
      <c r="AG44" s="22"/>
      <c r="AI44" s="22"/>
      <c r="AJ44" s="22"/>
      <c r="AL44" s="22"/>
      <c r="AM44" s="22"/>
      <c r="AO44" s="22"/>
      <c r="AP44" s="22"/>
      <c r="AR44" s="22"/>
      <c r="AS44" s="22"/>
      <c r="AU44" s="22"/>
      <c r="AV44" s="22"/>
    </row>
    <row r="45" spans="1:50" ht="16" x14ac:dyDescent="0.2">
      <c r="A45" s="17" t="s">
        <v>36</v>
      </c>
      <c r="B45" s="34">
        <f>C45/$C$49</f>
        <v>0.17932987258140631</v>
      </c>
      <c r="C45" s="13">
        <v>380</v>
      </c>
      <c r="E45" s="12"/>
      <c r="F45" s="13"/>
      <c r="H45" s="12"/>
      <c r="I45" s="13"/>
      <c r="K45" s="12"/>
      <c r="L45" s="13"/>
      <c r="N45" s="12"/>
      <c r="O45" s="13"/>
      <c r="Q45" s="12"/>
      <c r="R45" s="13"/>
      <c r="T45" s="12"/>
      <c r="U45" s="13"/>
      <c r="W45" s="12"/>
      <c r="X45" s="13"/>
      <c r="Z45" s="12"/>
      <c r="AA45" s="13"/>
      <c r="AC45" s="12"/>
      <c r="AD45" s="13"/>
      <c r="AF45" s="12"/>
      <c r="AG45" s="13"/>
      <c r="AI45" s="12"/>
      <c r="AJ45" s="13"/>
      <c r="AL45" s="12"/>
      <c r="AM45" s="13"/>
      <c r="AO45" s="12"/>
      <c r="AP45" s="13"/>
      <c r="AR45" s="12"/>
      <c r="AS45" s="13"/>
      <c r="AU45" s="12"/>
      <c r="AV45" s="13"/>
    </row>
    <row r="46" spans="1:50" ht="16" x14ac:dyDescent="0.2">
      <c r="A46" s="17" t="s">
        <v>37</v>
      </c>
      <c r="B46" s="34">
        <f t="shared" ref="B46:B48" si="1">C46/$C$49</f>
        <v>5.6630486078338836E-2</v>
      </c>
      <c r="C46" s="13">
        <v>120</v>
      </c>
      <c r="E46" s="12"/>
      <c r="F46" s="13"/>
      <c r="H46" s="12"/>
      <c r="I46" s="13"/>
      <c r="K46" s="12"/>
      <c r="L46" s="13"/>
      <c r="N46" s="12"/>
      <c r="O46" s="13"/>
      <c r="Q46" s="12"/>
      <c r="R46" s="13"/>
      <c r="T46" s="12"/>
      <c r="U46" s="13"/>
      <c r="W46" s="12"/>
      <c r="X46" s="13"/>
      <c r="Z46" s="12"/>
      <c r="AA46" s="13"/>
      <c r="AC46" s="12"/>
      <c r="AD46" s="13"/>
      <c r="AF46" s="12"/>
      <c r="AG46" s="13"/>
      <c r="AI46" s="12"/>
      <c r="AJ46" s="13"/>
      <c r="AL46" s="12"/>
      <c r="AM46" s="13"/>
      <c r="AO46" s="12"/>
      <c r="AP46" s="13"/>
      <c r="AR46" s="12"/>
      <c r="AS46" s="13"/>
      <c r="AU46" s="12"/>
      <c r="AV46" s="13"/>
    </row>
    <row r="47" spans="1:50" ht="16" x14ac:dyDescent="0.2">
      <c r="A47" s="17" t="s">
        <v>38</v>
      </c>
      <c r="B47" s="34">
        <f t="shared" si="1"/>
        <v>0.63426144407739504</v>
      </c>
      <c r="C47" s="14">
        <v>1344</v>
      </c>
      <c r="E47" s="12"/>
      <c r="F47" s="13"/>
      <c r="H47" s="12"/>
      <c r="I47" s="13"/>
      <c r="K47" s="12"/>
      <c r="L47" s="13"/>
      <c r="N47" s="12"/>
      <c r="O47" s="13"/>
      <c r="Q47" s="12"/>
      <c r="R47" s="13"/>
      <c r="T47" s="12"/>
      <c r="U47" s="13"/>
      <c r="W47" s="12"/>
      <c r="X47" s="13"/>
      <c r="Z47" s="12"/>
      <c r="AA47" s="13"/>
      <c r="AC47" s="12"/>
      <c r="AD47" s="13"/>
      <c r="AF47" s="12"/>
      <c r="AG47" s="13"/>
      <c r="AI47" s="12"/>
      <c r="AJ47" s="13"/>
      <c r="AL47" s="12"/>
      <c r="AM47" s="13"/>
      <c r="AO47" s="12"/>
      <c r="AP47" s="13"/>
      <c r="AR47" s="12"/>
      <c r="AS47" s="14"/>
      <c r="AU47" s="12"/>
      <c r="AV47" s="13"/>
    </row>
    <row r="48" spans="1:50" ht="16" x14ac:dyDescent="0.2">
      <c r="A48" s="17" t="s">
        <v>39</v>
      </c>
      <c r="B48" s="34">
        <f t="shared" si="1"/>
        <v>0.12977819726285983</v>
      </c>
      <c r="C48" s="13">
        <v>275</v>
      </c>
      <c r="E48" s="12"/>
      <c r="F48" s="13"/>
      <c r="H48" s="12"/>
      <c r="I48" s="13"/>
      <c r="K48" s="12"/>
      <c r="L48" s="13"/>
      <c r="N48" s="12"/>
      <c r="O48" s="13"/>
      <c r="Q48" s="12"/>
      <c r="R48" s="13"/>
      <c r="T48" s="12"/>
      <c r="U48" s="13"/>
      <c r="W48" s="12"/>
      <c r="X48" s="13"/>
      <c r="Z48" s="12"/>
      <c r="AA48" s="13"/>
      <c r="AC48" s="12"/>
      <c r="AD48" s="13"/>
      <c r="AF48" s="12"/>
      <c r="AG48" s="13"/>
      <c r="AI48" s="12"/>
      <c r="AJ48" s="13"/>
      <c r="AL48" s="12"/>
      <c r="AM48" s="13"/>
      <c r="AO48" s="12"/>
      <c r="AP48" s="13"/>
      <c r="AR48" s="12"/>
      <c r="AS48" s="13"/>
      <c r="AU48" s="12"/>
      <c r="AV48" s="13"/>
    </row>
    <row r="49" spans="1:48" ht="16" x14ac:dyDescent="0.2">
      <c r="A49" s="17" t="s">
        <v>11</v>
      </c>
      <c r="B49" s="34">
        <v>1</v>
      </c>
      <c r="C49" s="14">
        <f>SUM(C45:C48)</f>
        <v>2119</v>
      </c>
      <c r="E49" s="12"/>
      <c r="F49" s="14"/>
      <c r="H49" s="12"/>
      <c r="I49" s="14"/>
      <c r="K49" s="12"/>
      <c r="L49" s="14"/>
      <c r="N49" s="12"/>
      <c r="O49" s="14"/>
      <c r="Q49" s="12"/>
      <c r="R49" s="14"/>
      <c r="T49" s="12"/>
      <c r="U49" s="14"/>
      <c r="W49" s="12"/>
      <c r="X49" s="14"/>
      <c r="Z49" s="12"/>
      <c r="AA49" s="14"/>
      <c r="AC49" s="12"/>
      <c r="AD49" s="14"/>
      <c r="AF49" s="12"/>
      <c r="AG49" s="14"/>
      <c r="AI49" s="12"/>
      <c r="AJ49" s="14"/>
      <c r="AL49" s="12"/>
      <c r="AM49" s="13"/>
      <c r="AO49" s="12"/>
      <c r="AP49" s="14"/>
      <c r="AR49" s="12"/>
      <c r="AS49" s="14"/>
      <c r="AU49" s="12"/>
      <c r="AV49" s="14"/>
    </row>
    <row r="50" spans="1:48" x14ac:dyDescent="0.2">
      <c r="B50" s="34"/>
      <c r="C50" s="14"/>
      <c r="E50" s="12"/>
      <c r="F50" s="14"/>
      <c r="H50" s="12"/>
      <c r="I50" s="14"/>
      <c r="K50" s="12"/>
      <c r="L50" s="14"/>
      <c r="N50" s="12"/>
      <c r="O50" s="14"/>
      <c r="Q50" s="12"/>
      <c r="R50" s="14"/>
      <c r="T50" s="12"/>
      <c r="U50" s="14"/>
      <c r="W50" s="12"/>
      <c r="X50" s="14"/>
      <c r="Z50" s="12"/>
      <c r="AA50" s="14"/>
      <c r="AC50" s="12"/>
      <c r="AD50" s="14"/>
      <c r="AF50" s="12"/>
      <c r="AG50" s="14"/>
      <c r="AI50" s="12"/>
      <c r="AJ50" s="14"/>
      <c r="AL50" s="12"/>
      <c r="AM50" s="13"/>
      <c r="AO50" s="12"/>
      <c r="AP50" s="14"/>
      <c r="AR50" s="12"/>
      <c r="AS50" s="14"/>
      <c r="AU50" s="12"/>
      <c r="AV50" s="14"/>
    </row>
    <row r="51" spans="1:48" x14ac:dyDescent="0.2">
      <c r="B51" s="34"/>
      <c r="C51" s="14"/>
      <c r="E51" s="12"/>
      <c r="F51" s="14"/>
      <c r="H51" s="12"/>
      <c r="I51" s="14"/>
      <c r="K51" s="12"/>
      <c r="L51" s="14"/>
      <c r="N51" s="12"/>
      <c r="O51" s="14"/>
      <c r="Q51" s="12"/>
      <c r="R51" s="14"/>
      <c r="T51" s="12"/>
      <c r="U51" s="14"/>
      <c r="W51" s="12"/>
      <c r="X51" s="14"/>
      <c r="Z51" s="12"/>
      <c r="AA51" s="14"/>
      <c r="AC51" s="12"/>
      <c r="AD51" s="14"/>
      <c r="AF51" s="12"/>
      <c r="AG51" s="14"/>
      <c r="AI51" s="12"/>
      <c r="AJ51" s="14"/>
      <c r="AL51" s="12"/>
      <c r="AM51" s="13"/>
      <c r="AO51" s="12"/>
      <c r="AP51" s="14"/>
      <c r="AR51" s="12"/>
      <c r="AS51" s="14"/>
      <c r="AU51" s="12"/>
      <c r="AV51" s="14"/>
    </row>
    <row r="52" spans="1:48" x14ac:dyDescent="0.2">
      <c r="A52" s="2" t="s">
        <v>40</v>
      </c>
      <c r="B52" s="32" t="s">
        <v>1</v>
      </c>
      <c r="C52" s="32"/>
      <c r="D52" s="24"/>
      <c r="E52" s="32"/>
      <c r="F52" s="32"/>
      <c r="G52" s="24"/>
      <c r="H52" s="32"/>
      <c r="I52" s="32"/>
      <c r="J52" s="24"/>
      <c r="K52" s="32"/>
      <c r="L52" s="32"/>
      <c r="M52" s="24"/>
      <c r="N52" s="32"/>
      <c r="O52" s="32"/>
      <c r="P52" s="24"/>
      <c r="Q52" s="32"/>
      <c r="R52" s="32"/>
      <c r="S52" s="24"/>
      <c r="T52" s="32"/>
      <c r="U52" s="32"/>
      <c r="V52" s="24"/>
      <c r="W52" s="32"/>
      <c r="X52" s="32"/>
      <c r="Y52" s="24"/>
      <c r="Z52" s="32"/>
      <c r="AA52" s="32"/>
      <c r="AB52" s="24"/>
      <c r="AC52" s="32"/>
      <c r="AD52" s="32"/>
      <c r="AE52" s="24"/>
      <c r="AF52" s="32"/>
      <c r="AG52" s="32"/>
      <c r="AH52" s="24"/>
      <c r="AI52" s="32"/>
      <c r="AJ52" s="32"/>
      <c r="AK52" s="24"/>
      <c r="AL52" s="32"/>
      <c r="AM52" s="32"/>
      <c r="AN52" s="24"/>
      <c r="AO52" s="32"/>
      <c r="AP52" s="32"/>
      <c r="AQ52" s="24"/>
      <c r="AR52" s="32"/>
      <c r="AS52" s="32"/>
      <c r="AT52" s="24"/>
      <c r="AU52" s="32"/>
      <c r="AV52" s="32"/>
    </row>
    <row r="53" spans="1:48" x14ac:dyDescent="0.2">
      <c r="A53" s="3" t="s">
        <v>41</v>
      </c>
      <c r="B53" s="33" t="s">
        <v>3</v>
      </c>
      <c r="C53" s="22" t="s">
        <v>4</v>
      </c>
      <c r="E53" s="22"/>
      <c r="F53" s="22"/>
      <c r="H53" s="22"/>
      <c r="I53" s="22"/>
      <c r="K53" s="22"/>
      <c r="L53" s="22"/>
      <c r="N53" s="22"/>
      <c r="O53" s="22"/>
      <c r="Q53" s="22"/>
      <c r="R53" s="22"/>
      <c r="T53" s="22"/>
      <c r="U53" s="22"/>
      <c r="W53" s="22"/>
      <c r="X53" s="22"/>
      <c r="Z53" s="22"/>
      <c r="AA53" s="22"/>
      <c r="AC53" s="22"/>
      <c r="AD53" s="22"/>
      <c r="AF53" s="22"/>
      <c r="AG53" s="22"/>
      <c r="AI53" s="22"/>
      <c r="AJ53" s="22"/>
      <c r="AL53" s="22"/>
      <c r="AM53" s="22"/>
      <c r="AO53" s="22"/>
      <c r="AP53" s="22"/>
      <c r="AR53" s="22"/>
      <c r="AS53" s="22"/>
      <c r="AU53" s="22"/>
      <c r="AV53" s="22"/>
    </row>
    <row r="54" spans="1:48" x14ac:dyDescent="0.2">
      <c r="A54" s="20">
        <v>1</v>
      </c>
      <c r="B54" s="34">
        <f>C54/$C$58</f>
        <v>0.71723790322580649</v>
      </c>
      <c r="C54" s="14">
        <v>1423</v>
      </c>
      <c r="E54" s="12"/>
      <c r="F54" s="14"/>
      <c r="H54" s="12"/>
      <c r="I54" s="13"/>
      <c r="K54" s="12"/>
      <c r="L54" s="13"/>
      <c r="N54" s="12"/>
      <c r="O54" s="13"/>
      <c r="Q54" s="12"/>
      <c r="R54" s="13"/>
      <c r="T54" s="12"/>
      <c r="U54" s="13"/>
      <c r="W54" s="12"/>
      <c r="X54" s="13"/>
      <c r="Z54" s="12"/>
      <c r="AA54" s="13"/>
      <c r="AC54" s="12"/>
      <c r="AD54" s="13"/>
      <c r="AF54" s="12"/>
      <c r="AG54" s="13"/>
      <c r="AI54" s="12"/>
      <c r="AJ54" s="13"/>
      <c r="AL54" s="12"/>
      <c r="AM54" s="14"/>
      <c r="AO54" s="12"/>
      <c r="AP54" s="13"/>
      <c r="AR54" s="12"/>
      <c r="AS54" s="14"/>
      <c r="AU54" s="12"/>
      <c r="AV54" s="13"/>
    </row>
    <row r="55" spans="1:48" x14ac:dyDescent="0.2">
      <c r="A55" s="20">
        <v>2</v>
      </c>
      <c r="B55" s="34">
        <f t="shared" ref="B55:B57" si="2">C55/$C$58</f>
        <v>0.20262096774193547</v>
      </c>
      <c r="C55" s="13">
        <v>402</v>
      </c>
      <c r="E55" s="12"/>
      <c r="F55" s="13"/>
      <c r="H55" s="12"/>
      <c r="I55" s="13"/>
      <c r="K55" s="12"/>
      <c r="L55" s="13"/>
      <c r="N55" s="12"/>
      <c r="O55" s="13"/>
      <c r="Q55" s="12"/>
      <c r="R55" s="13"/>
      <c r="T55" s="12"/>
      <c r="U55" s="13"/>
      <c r="W55" s="12"/>
      <c r="X55" s="13"/>
      <c r="Z55" s="12"/>
      <c r="AA55" s="13"/>
      <c r="AC55" s="12"/>
      <c r="AD55" s="13"/>
      <c r="AF55" s="12"/>
      <c r="AG55" s="13"/>
      <c r="AI55" s="12"/>
      <c r="AJ55" s="13"/>
      <c r="AL55" s="12"/>
      <c r="AM55" s="13"/>
      <c r="AO55" s="12"/>
      <c r="AP55" s="13"/>
      <c r="AR55" s="12"/>
      <c r="AS55" s="13"/>
      <c r="AU55" s="12"/>
      <c r="AV55" s="13"/>
    </row>
    <row r="56" spans="1:48" x14ac:dyDescent="0.2">
      <c r="A56" s="20">
        <v>3</v>
      </c>
      <c r="B56" s="34">
        <f t="shared" si="2"/>
        <v>4.8891129032258063E-2</v>
      </c>
      <c r="C56" s="13">
        <v>97</v>
      </c>
      <c r="E56" s="12"/>
      <c r="F56" s="13"/>
      <c r="H56" s="12"/>
      <c r="I56" s="13"/>
      <c r="K56" s="12"/>
      <c r="L56" s="13"/>
      <c r="N56" s="12"/>
      <c r="O56" s="13"/>
      <c r="Q56" s="12"/>
      <c r="R56" s="13"/>
      <c r="T56" s="12"/>
      <c r="U56" s="13"/>
      <c r="W56" s="12"/>
      <c r="X56" s="13"/>
      <c r="Z56" s="12"/>
      <c r="AA56" s="13"/>
      <c r="AC56" s="12"/>
      <c r="AD56" s="13"/>
      <c r="AF56" s="12"/>
      <c r="AG56" s="13"/>
      <c r="AI56" s="12"/>
      <c r="AJ56" s="13"/>
      <c r="AL56" s="12"/>
      <c r="AM56" s="13"/>
      <c r="AO56" s="12"/>
      <c r="AP56" s="13"/>
      <c r="AR56" s="12"/>
      <c r="AS56" s="13"/>
      <c r="AU56" s="12"/>
      <c r="AV56" s="13"/>
    </row>
    <row r="57" spans="1:48" ht="16" x14ac:dyDescent="0.2">
      <c r="A57" s="17" t="s">
        <v>42</v>
      </c>
      <c r="B57" s="34">
        <f t="shared" si="2"/>
        <v>3.125E-2</v>
      </c>
      <c r="C57" s="13">
        <v>62</v>
      </c>
      <c r="E57" s="12"/>
      <c r="F57" s="13"/>
      <c r="H57" s="12"/>
      <c r="I57" s="13"/>
      <c r="K57" s="12"/>
      <c r="L57" s="13"/>
      <c r="N57" s="12"/>
      <c r="O57" s="13"/>
      <c r="Q57" s="12"/>
      <c r="R57" s="13"/>
      <c r="T57" s="12"/>
      <c r="U57" s="13"/>
      <c r="W57" s="12"/>
      <c r="X57" s="13"/>
      <c r="Z57" s="12"/>
      <c r="AA57" s="13"/>
      <c r="AC57" s="12"/>
      <c r="AD57" s="13"/>
      <c r="AF57" s="12"/>
      <c r="AG57" s="13"/>
      <c r="AI57" s="12"/>
      <c r="AJ57" s="13"/>
      <c r="AL57" s="12"/>
      <c r="AM57" s="13"/>
      <c r="AO57" s="12"/>
      <c r="AP57" s="13"/>
      <c r="AR57" s="12"/>
      <c r="AS57" s="13"/>
      <c r="AU57" s="12"/>
      <c r="AV57" s="13"/>
    </row>
    <row r="58" spans="1:48" ht="16" x14ac:dyDescent="0.2">
      <c r="A58" s="17" t="s">
        <v>11</v>
      </c>
      <c r="B58" s="34">
        <v>1</v>
      </c>
      <c r="C58" s="14">
        <f>SUM(C54:C57)</f>
        <v>1984</v>
      </c>
      <c r="E58" s="12"/>
      <c r="F58" s="14"/>
      <c r="H58" s="12"/>
      <c r="I58" s="14"/>
      <c r="K58" s="12"/>
      <c r="L58" s="14"/>
      <c r="N58" s="12"/>
      <c r="O58" s="14"/>
      <c r="Q58" s="12"/>
      <c r="R58" s="14"/>
      <c r="T58" s="12"/>
      <c r="U58" s="14"/>
      <c r="W58" s="12"/>
      <c r="X58" s="14"/>
      <c r="Z58" s="12"/>
      <c r="AA58" s="14"/>
      <c r="AC58" s="12"/>
      <c r="AD58" s="14"/>
      <c r="AF58" s="12"/>
      <c r="AG58" s="14"/>
      <c r="AI58" s="12"/>
      <c r="AJ58" s="14"/>
      <c r="AL58" s="12"/>
      <c r="AM58" s="14"/>
      <c r="AO58" s="12"/>
      <c r="AP58" s="14"/>
      <c r="AR58" s="12"/>
      <c r="AS58" s="14"/>
      <c r="AU58" s="12"/>
      <c r="AV58" s="14"/>
    </row>
    <row r="59" spans="1:48" x14ac:dyDescent="0.2">
      <c r="B59" s="34">
        <f>1-B54</f>
        <v>0.28276209677419351</v>
      </c>
      <c r="C59" s="14"/>
      <c r="E59" s="12"/>
      <c r="F59" s="14"/>
      <c r="H59" s="12"/>
      <c r="I59" s="14"/>
      <c r="K59" s="12"/>
      <c r="L59" s="14"/>
      <c r="N59" s="12"/>
      <c r="O59" s="14"/>
      <c r="Q59" s="12"/>
      <c r="R59" s="14"/>
      <c r="T59" s="12"/>
      <c r="U59" s="14"/>
      <c r="W59" s="12"/>
      <c r="X59" s="14"/>
      <c r="Z59" s="12"/>
      <c r="AA59" s="14"/>
      <c r="AC59" s="12"/>
      <c r="AD59" s="14"/>
      <c r="AF59" s="12"/>
      <c r="AG59" s="14"/>
      <c r="AI59" s="12"/>
      <c r="AJ59" s="14"/>
      <c r="AL59" s="12"/>
      <c r="AM59" s="14"/>
      <c r="AO59" s="12"/>
      <c r="AP59" s="14"/>
      <c r="AR59" s="12"/>
      <c r="AS59" s="14"/>
      <c r="AU59" s="12"/>
      <c r="AV59" s="14"/>
    </row>
    <row r="60" spans="1:48" x14ac:dyDescent="0.2">
      <c r="B60" s="34"/>
      <c r="C60" s="14"/>
      <c r="E60" s="12"/>
      <c r="F60" s="14"/>
      <c r="H60" s="12"/>
      <c r="I60" s="14"/>
      <c r="K60" s="12"/>
      <c r="L60" s="14"/>
      <c r="N60" s="12"/>
      <c r="O60" s="14"/>
      <c r="Q60" s="12"/>
      <c r="R60" s="14"/>
      <c r="T60" s="12"/>
      <c r="U60" s="14"/>
      <c r="W60" s="12"/>
      <c r="X60" s="14"/>
      <c r="Z60" s="12"/>
      <c r="AA60" s="14"/>
      <c r="AC60" s="12"/>
      <c r="AD60" s="14"/>
      <c r="AF60" s="12"/>
      <c r="AG60" s="14"/>
      <c r="AI60" s="12"/>
      <c r="AJ60" s="14"/>
      <c r="AL60" s="12"/>
      <c r="AM60" s="14"/>
      <c r="AO60" s="12"/>
      <c r="AP60" s="14"/>
      <c r="AR60" s="12"/>
      <c r="AS60" s="14"/>
      <c r="AU60" s="12"/>
      <c r="AV60" s="14"/>
    </row>
    <row r="61" spans="1:48" x14ac:dyDescent="0.2">
      <c r="A61" s="2" t="s">
        <v>43</v>
      </c>
      <c r="B61" s="32" t="s">
        <v>1</v>
      </c>
      <c r="C61" s="32"/>
      <c r="D61" s="24"/>
      <c r="E61" s="32"/>
      <c r="F61" s="32"/>
      <c r="G61" s="24"/>
      <c r="H61" s="32"/>
      <c r="I61" s="32"/>
      <c r="J61" s="24"/>
      <c r="K61" s="32"/>
      <c r="L61" s="32"/>
      <c r="M61" s="24"/>
      <c r="N61" s="32"/>
      <c r="O61" s="32"/>
      <c r="P61" s="24"/>
      <c r="Q61" s="32"/>
      <c r="R61" s="32"/>
      <c r="S61" s="24"/>
      <c r="T61" s="32"/>
      <c r="U61" s="32"/>
      <c r="V61" s="24"/>
      <c r="W61" s="32"/>
      <c r="X61" s="32"/>
      <c r="Y61" s="24"/>
      <c r="Z61" s="32"/>
      <c r="AA61" s="32"/>
      <c r="AB61" s="24"/>
      <c r="AC61" s="32"/>
      <c r="AD61" s="32"/>
      <c r="AE61" s="24"/>
      <c r="AF61" s="32"/>
      <c r="AG61" s="32"/>
      <c r="AH61" s="24"/>
      <c r="AI61" s="32"/>
      <c r="AJ61" s="32"/>
      <c r="AK61" s="24"/>
      <c r="AL61" s="32"/>
      <c r="AM61" s="32"/>
      <c r="AN61" s="24"/>
      <c r="AO61" s="32"/>
      <c r="AP61" s="32"/>
      <c r="AQ61" s="24"/>
      <c r="AR61" s="32"/>
      <c r="AS61" s="32"/>
      <c r="AT61" s="24"/>
      <c r="AU61" s="32"/>
      <c r="AV61" s="32"/>
    </row>
    <row r="62" spans="1:48" x14ac:dyDescent="0.2">
      <c r="A62" s="3" t="s">
        <v>44</v>
      </c>
      <c r="B62" s="33" t="s">
        <v>3</v>
      </c>
      <c r="C62" s="22" t="s">
        <v>4</v>
      </c>
      <c r="E62" s="22"/>
      <c r="F62" s="22"/>
      <c r="H62" s="22"/>
      <c r="I62" s="22"/>
      <c r="K62" s="22"/>
      <c r="L62" s="22"/>
      <c r="N62" s="22"/>
      <c r="O62" s="22"/>
      <c r="Q62" s="22"/>
      <c r="R62" s="22"/>
      <c r="T62" s="22"/>
      <c r="U62" s="22"/>
      <c r="W62" s="22"/>
      <c r="X62" s="22"/>
      <c r="Z62" s="22"/>
      <c r="AA62" s="22"/>
      <c r="AC62" s="22"/>
      <c r="AD62" s="22"/>
      <c r="AF62" s="22"/>
      <c r="AG62" s="22"/>
      <c r="AI62" s="22"/>
      <c r="AJ62" s="22"/>
      <c r="AL62" s="22"/>
      <c r="AM62" s="22"/>
      <c r="AO62" s="22"/>
      <c r="AP62" s="22"/>
      <c r="AR62" s="22"/>
      <c r="AS62" s="22"/>
      <c r="AU62" s="22"/>
      <c r="AV62" s="22"/>
    </row>
    <row r="63" spans="1:48" ht="16" x14ac:dyDescent="0.2">
      <c r="A63" s="17" t="s">
        <v>45</v>
      </c>
      <c r="B63" s="34">
        <f>C63/$C$65</f>
        <v>0.61865234375</v>
      </c>
      <c r="C63" s="14">
        <v>1267</v>
      </c>
      <c r="E63" s="12"/>
      <c r="F63" s="14"/>
      <c r="H63" s="12"/>
      <c r="I63" s="13"/>
      <c r="K63" s="12"/>
      <c r="L63" s="13"/>
      <c r="N63" s="12"/>
      <c r="O63" s="13"/>
      <c r="Q63" s="12"/>
      <c r="R63" s="13"/>
      <c r="T63" s="12"/>
      <c r="U63" s="13"/>
      <c r="W63" s="12"/>
      <c r="X63" s="13"/>
      <c r="Z63" s="12"/>
      <c r="AA63" s="13"/>
      <c r="AC63" s="12"/>
      <c r="AD63" s="13"/>
      <c r="AF63" s="12"/>
      <c r="AG63" s="13"/>
      <c r="AI63" s="12"/>
      <c r="AJ63" s="13"/>
      <c r="AL63" s="12"/>
      <c r="AM63" s="14"/>
      <c r="AO63" s="12"/>
      <c r="AP63" s="13"/>
      <c r="AR63" s="12"/>
      <c r="AS63" s="13"/>
      <c r="AU63" s="12"/>
      <c r="AV63" s="13"/>
    </row>
    <row r="64" spans="1:48" ht="16" x14ac:dyDescent="0.2">
      <c r="A64" s="17" t="s">
        <v>46</v>
      </c>
      <c r="B64" s="34">
        <f>C64/$C$65</f>
        <v>0.38134765625</v>
      </c>
      <c r="C64" s="13">
        <v>781</v>
      </c>
      <c r="E64" s="12"/>
      <c r="F64" s="13"/>
      <c r="H64" s="12"/>
      <c r="I64" s="13"/>
      <c r="K64" s="12"/>
      <c r="L64" s="13"/>
      <c r="N64" s="12"/>
      <c r="O64" s="13"/>
      <c r="Q64" s="12"/>
      <c r="R64" s="13"/>
      <c r="T64" s="12"/>
      <c r="U64" s="13"/>
      <c r="W64" s="12"/>
      <c r="X64" s="13"/>
      <c r="Z64" s="12"/>
      <c r="AA64" s="13"/>
      <c r="AC64" s="12"/>
      <c r="AD64" s="13"/>
      <c r="AF64" s="12"/>
      <c r="AG64" s="13"/>
      <c r="AI64" s="12"/>
      <c r="AJ64" s="13"/>
      <c r="AL64" s="12"/>
      <c r="AM64" s="13"/>
      <c r="AO64" s="12"/>
      <c r="AP64" s="13"/>
      <c r="AR64" s="12"/>
      <c r="AS64" s="13"/>
      <c r="AU64" s="12"/>
      <c r="AV64" s="13"/>
    </row>
    <row r="65" spans="1:48" ht="16" x14ac:dyDescent="0.2">
      <c r="A65" s="17" t="s">
        <v>11</v>
      </c>
      <c r="B65" s="34">
        <v>1</v>
      </c>
      <c r="C65" s="14">
        <f>SUM(C63:C64)</f>
        <v>2048</v>
      </c>
      <c r="E65" s="12"/>
      <c r="F65" s="14"/>
      <c r="H65" s="12"/>
      <c r="I65" s="14"/>
      <c r="K65" s="12"/>
      <c r="L65" s="14"/>
      <c r="N65" s="12"/>
      <c r="O65" s="14"/>
      <c r="Q65" s="12"/>
      <c r="R65" s="14"/>
      <c r="T65" s="12"/>
      <c r="U65" s="14"/>
      <c r="W65" s="12"/>
      <c r="X65" s="14"/>
      <c r="Z65" s="12"/>
      <c r="AA65" s="14"/>
      <c r="AC65" s="12"/>
      <c r="AD65" s="14"/>
      <c r="AF65" s="12"/>
      <c r="AG65" s="14"/>
      <c r="AI65" s="12"/>
      <c r="AJ65" s="14"/>
      <c r="AL65" s="12"/>
      <c r="AM65" s="14"/>
      <c r="AO65" s="12"/>
      <c r="AP65" s="14"/>
      <c r="AR65" s="12"/>
      <c r="AS65" s="14"/>
      <c r="AU65" s="12"/>
      <c r="AV65" s="14"/>
    </row>
    <row r="66" spans="1:48" x14ac:dyDescent="0.2">
      <c r="B66" s="34"/>
      <c r="C66" s="14"/>
      <c r="E66" s="12"/>
      <c r="F66" s="14"/>
      <c r="H66" s="12"/>
      <c r="I66" s="14"/>
      <c r="K66" s="12"/>
      <c r="L66" s="14"/>
      <c r="N66" s="12"/>
      <c r="O66" s="14"/>
      <c r="Q66" s="12"/>
      <c r="R66" s="14"/>
      <c r="T66" s="12"/>
      <c r="U66" s="14"/>
      <c r="W66" s="12"/>
      <c r="X66" s="14"/>
      <c r="Z66" s="12"/>
      <c r="AA66" s="14"/>
      <c r="AC66" s="12"/>
      <c r="AD66" s="14"/>
      <c r="AF66" s="12"/>
      <c r="AG66" s="14"/>
      <c r="AI66" s="12"/>
      <c r="AJ66" s="14"/>
      <c r="AL66" s="12"/>
      <c r="AM66" s="14"/>
      <c r="AO66" s="12"/>
      <c r="AP66" s="14"/>
      <c r="AR66" s="12"/>
      <c r="AS66" s="14"/>
      <c r="AU66" s="12"/>
      <c r="AV66" s="14"/>
    </row>
    <row r="67" spans="1:48" x14ac:dyDescent="0.2">
      <c r="B67" s="34"/>
      <c r="C67" s="14"/>
      <c r="E67" s="12"/>
      <c r="F67" s="14"/>
      <c r="H67" s="12"/>
      <c r="I67" s="14"/>
      <c r="K67" s="12"/>
      <c r="L67" s="14"/>
      <c r="N67" s="12"/>
      <c r="O67" s="14"/>
      <c r="Q67" s="12"/>
      <c r="R67" s="14"/>
      <c r="T67" s="12"/>
      <c r="U67" s="14"/>
      <c r="W67" s="12"/>
      <c r="X67" s="14"/>
      <c r="Z67" s="12"/>
      <c r="AA67" s="14"/>
      <c r="AC67" s="12"/>
      <c r="AD67" s="14"/>
      <c r="AF67" s="12"/>
      <c r="AG67" s="14"/>
      <c r="AI67" s="12"/>
      <c r="AJ67" s="14"/>
      <c r="AL67" s="12"/>
      <c r="AM67" s="14"/>
      <c r="AO67" s="12"/>
      <c r="AP67" s="14"/>
      <c r="AR67" s="12"/>
      <c r="AS67" s="14"/>
      <c r="AU67" s="12"/>
      <c r="AV67" s="14"/>
    </row>
    <row r="68" spans="1:48" ht="30" x14ac:dyDescent="0.2">
      <c r="A68" s="15" t="s">
        <v>47</v>
      </c>
      <c r="B68" s="32" t="s">
        <v>1</v>
      </c>
      <c r="C68" s="32"/>
      <c r="D68" s="24"/>
      <c r="E68" s="32"/>
      <c r="F68" s="32"/>
      <c r="G68" s="24"/>
      <c r="H68" s="32"/>
      <c r="I68" s="32"/>
      <c r="J68" s="24"/>
      <c r="K68" s="32"/>
      <c r="L68" s="32"/>
      <c r="M68" s="24"/>
      <c r="N68" s="32"/>
      <c r="O68" s="32"/>
      <c r="P68" s="24"/>
      <c r="Q68" s="32"/>
      <c r="R68" s="32"/>
      <c r="S68" s="24"/>
      <c r="T68" s="32"/>
      <c r="U68" s="32"/>
      <c r="V68" s="24"/>
      <c r="W68" s="32"/>
      <c r="X68" s="32"/>
      <c r="Y68" s="24"/>
      <c r="Z68" s="32"/>
      <c r="AA68" s="32"/>
      <c r="AB68" s="24"/>
      <c r="AC68" s="32"/>
      <c r="AD68" s="32"/>
      <c r="AE68" s="24"/>
      <c r="AF68" s="32"/>
      <c r="AG68" s="32"/>
      <c r="AH68" s="24"/>
      <c r="AI68" s="32"/>
      <c r="AJ68" s="32"/>
      <c r="AK68" s="24"/>
      <c r="AL68" s="32"/>
      <c r="AM68" s="32"/>
      <c r="AN68" s="24"/>
      <c r="AO68" s="32"/>
      <c r="AP68" s="32"/>
      <c r="AQ68" s="24"/>
      <c r="AR68" s="32"/>
      <c r="AS68" s="32"/>
      <c r="AT68" s="24"/>
      <c r="AU68" s="32"/>
      <c r="AV68" s="32"/>
    </row>
    <row r="69" spans="1:48" ht="30" x14ac:dyDescent="0.2">
      <c r="A69" s="16" t="s">
        <v>48</v>
      </c>
      <c r="B69" s="33" t="s">
        <v>3</v>
      </c>
      <c r="C69" s="22" t="s">
        <v>4</v>
      </c>
      <c r="E69" s="22"/>
      <c r="F69" s="22"/>
      <c r="H69" s="22"/>
      <c r="I69" s="22"/>
      <c r="K69" s="22"/>
      <c r="L69" s="22"/>
      <c r="N69" s="22"/>
      <c r="O69" s="22"/>
      <c r="Q69" s="22"/>
      <c r="R69" s="22"/>
      <c r="T69" s="22"/>
      <c r="U69" s="22"/>
      <c r="W69" s="22"/>
      <c r="X69" s="22"/>
      <c r="Z69" s="22"/>
      <c r="AA69" s="22"/>
      <c r="AC69" s="22"/>
      <c r="AD69" s="22"/>
      <c r="AF69" s="22"/>
      <c r="AG69" s="22"/>
      <c r="AI69" s="22"/>
      <c r="AJ69" s="22"/>
      <c r="AL69" s="22"/>
      <c r="AM69" s="22"/>
      <c r="AO69" s="22"/>
      <c r="AP69" s="22"/>
      <c r="AR69" s="22"/>
      <c r="AS69" s="22"/>
      <c r="AU69" s="22"/>
      <c r="AV69" s="22"/>
    </row>
    <row r="70" spans="1:48" ht="16" x14ac:dyDescent="0.2">
      <c r="A70" s="17" t="s">
        <v>45</v>
      </c>
      <c r="B70" s="34">
        <f>C70/$C$72</f>
        <v>0.52462772050400919</v>
      </c>
      <c r="C70" s="13">
        <v>458</v>
      </c>
      <c r="E70" s="12"/>
      <c r="F70" s="13"/>
      <c r="H70" s="12"/>
      <c r="I70" s="13"/>
      <c r="K70" s="12"/>
      <c r="L70" s="13"/>
      <c r="N70" s="12"/>
      <c r="O70" s="13"/>
      <c r="Q70" s="12"/>
      <c r="R70" s="13"/>
      <c r="T70" s="12"/>
      <c r="U70" s="13"/>
      <c r="W70" s="12"/>
      <c r="X70" s="13"/>
      <c r="Z70" s="12"/>
      <c r="AA70" s="13"/>
      <c r="AC70" s="12"/>
      <c r="AD70" s="13"/>
      <c r="AF70" s="12"/>
      <c r="AG70" s="13"/>
      <c r="AI70" s="12"/>
      <c r="AJ70" s="13"/>
      <c r="AL70" s="12"/>
      <c r="AM70" s="13"/>
      <c r="AO70" s="12"/>
      <c r="AP70" s="13"/>
      <c r="AR70" s="12"/>
      <c r="AS70" s="13"/>
      <c r="AU70" s="12"/>
      <c r="AV70" s="13"/>
    </row>
    <row r="71" spans="1:48" ht="16" x14ac:dyDescent="0.2">
      <c r="A71" s="17" t="s">
        <v>46</v>
      </c>
      <c r="B71" s="34">
        <v>0.45400000000000001</v>
      </c>
      <c r="C71" s="13">
        <v>415</v>
      </c>
      <c r="E71" s="12"/>
      <c r="F71" s="13"/>
      <c r="H71" s="12"/>
      <c r="I71" s="13"/>
      <c r="K71" s="12"/>
      <c r="L71" s="13"/>
      <c r="N71" s="12"/>
      <c r="O71" s="13"/>
      <c r="Q71" s="12"/>
      <c r="R71" s="13"/>
      <c r="T71" s="12"/>
      <c r="U71" s="13"/>
      <c r="W71" s="12"/>
      <c r="X71" s="13"/>
      <c r="Z71" s="12"/>
      <c r="AA71" s="13"/>
      <c r="AC71" s="12"/>
      <c r="AD71" s="13"/>
      <c r="AF71" s="12"/>
      <c r="AG71" s="13"/>
      <c r="AI71" s="12"/>
      <c r="AJ71" s="13"/>
      <c r="AL71" s="12"/>
      <c r="AM71" s="13"/>
      <c r="AO71" s="12"/>
      <c r="AP71" s="13"/>
      <c r="AR71" s="12"/>
      <c r="AS71" s="13"/>
      <c r="AU71" s="12"/>
      <c r="AV71" s="13"/>
    </row>
    <row r="72" spans="1:48" ht="16" x14ac:dyDescent="0.2">
      <c r="A72" s="17" t="s">
        <v>11</v>
      </c>
      <c r="B72" s="34">
        <v>1</v>
      </c>
      <c r="C72" s="13">
        <f>SUM(C70:C71)</f>
        <v>873</v>
      </c>
      <c r="E72" s="12"/>
      <c r="F72" s="13"/>
      <c r="H72" s="12"/>
      <c r="I72" s="13"/>
      <c r="K72" s="12"/>
      <c r="L72" s="13"/>
      <c r="N72" s="12"/>
      <c r="O72" s="13"/>
      <c r="Q72" s="12"/>
      <c r="R72" s="13"/>
      <c r="T72" s="12"/>
      <c r="U72" s="13"/>
      <c r="W72" s="12"/>
      <c r="X72" s="13"/>
      <c r="Z72" s="12"/>
      <c r="AA72" s="13"/>
      <c r="AC72" s="12"/>
      <c r="AD72" s="13"/>
      <c r="AF72" s="12"/>
      <c r="AG72" s="13"/>
      <c r="AI72" s="12"/>
      <c r="AJ72" s="13"/>
      <c r="AL72" s="12"/>
      <c r="AM72" s="13"/>
      <c r="AO72" s="12"/>
      <c r="AP72" s="13"/>
      <c r="AR72" s="12"/>
      <c r="AS72" s="13"/>
      <c r="AU72" s="12"/>
      <c r="AV72" s="13"/>
    </row>
    <row r="73" spans="1:48" x14ac:dyDescent="0.2">
      <c r="B73" s="34"/>
      <c r="C73" s="13"/>
      <c r="E73" s="12"/>
      <c r="F73" s="13"/>
      <c r="H73" s="12"/>
      <c r="I73" s="13"/>
      <c r="K73" s="12"/>
      <c r="L73" s="13"/>
      <c r="N73" s="12"/>
      <c r="O73" s="13"/>
      <c r="Q73" s="12"/>
      <c r="R73" s="13"/>
      <c r="T73" s="12"/>
      <c r="U73" s="13"/>
      <c r="W73" s="12"/>
      <c r="X73" s="13"/>
      <c r="Z73" s="12"/>
      <c r="AA73" s="13"/>
      <c r="AC73" s="12"/>
      <c r="AD73" s="13"/>
      <c r="AF73" s="12"/>
      <c r="AG73" s="13"/>
      <c r="AI73" s="12"/>
      <c r="AJ73" s="13"/>
      <c r="AL73" s="12"/>
      <c r="AM73" s="13"/>
      <c r="AO73" s="12"/>
      <c r="AP73" s="13"/>
      <c r="AR73" s="12"/>
      <c r="AS73" s="13"/>
      <c r="AU73" s="12"/>
      <c r="AV73" s="13"/>
    </row>
    <row r="74" spans="1:48" x14ac:dyDescent="0.2">
      <c r="B74" s="34"/>
      <c r="C74" s="13"/>
      <c r="E74" s="12"/>
      <c r="F74" s="13"/>
      <c r="H74" s="12"/>
      <c r="I74" s="13"/>
      <c r="K74" s="12"/>
      <c r="L74" s="13"/>
      <c r="N74" s="12"/>
      <c r="O74" s="13"/>
      <c r="Q74" s="12"/>
      <c r="R74" s="13"/>
      <c r="T74" s="12"/>
      <c r="U74" s="13"/>
      <c r="W74" s="12"/>
      <c r="X74" s="13"/>
      <c r="Z74" s="12"/>
      <c r="AA74" s="13"/>
      <c r="AC74" s="12"/>
      <c r="AD74" s="13"/>
      <c r="AF74" s="12"/>
      <c r="AG74" s="13"/>
      <c r="AI74" s="12"/>
      <c r="AJ74" s="13"/>
      <c r="AL74" s="12"/>
      <c r="AM74" s="13"/>
      <c r="AO74" s="12"/>
      <c r="AP74" s="13"/>
      <c r="AR74" s="12"/>
      <c r="AS74" s="13"/>
      <c r="AU74" s="12"/>
      <c r="AV74" s="13"/>
    </row>
    <row r="75" spans="1:48" ht="16" x14ac:dyDescent="0.2">
      <c r="A75" s="2" t="s">
        <v>49</v>
      </c>
      <c r="B75" s="32" t="s">
        <v>1</v>
      </c>
      <c r="C75" s="32"/>
      <c r="D75" s="24"/>
      <c r="E75" s="32"/>
      <c r="F75" s="32"/>
      <c r="G75" s="24"/>
      <c r="H75" s="32"/>
      <c r="I75" s="32"/>
      <c r="J75" s="24"/>
      <c r="K75" s="32"/>
      <c r="L75" s="32"/>
      <c r="M75" s="24"/>
      <c r="N75" s="32"/>
      <c r="O75" s="32"/>
      <c r="P75" s="24"/>
      <c r="Q75" s="32"/>
      <c r="R75" s="32"/>
      <c r="S75" s="24"/>
      <c r="T75" s="32"/>
      <c r="U75" s="32"/>
      <c r="V75" s="24"/>
      <c r="W75" s="32"/>
      <c r="X75" s="32"/>
      <c r="Y75" s="24"/>
      <c r="Z75" s="32"/>
      <c r="AA75" s="32"/>
      <c r="AB75" s="24"/>
      <c r="AC75" s="32"/>
      <c r="AD75" s="32"/>
      <c r="AE75" s="24"/>
      <c r="AF75" s="32"/>
      <c r="AG75" s="32"/>
      <c r="AH75" s="24"/>
      <c r="AI75" s="32"/>
      <c r="AJ75" s="32"/>
      <c r="AK75" s="24"/>
      <c r="AL75" s="32"/>
      <c r="AM75" s="32"/>
      <c r="AN75" s="24"/>
      <c r="AO75" s="32"/>
      <c r="AP75" s="32"/>
      <c r="AQ75" s="24"/>
      <c r="AR75" s="32"/>
      <c r="AS75" s="32"/>
      <c r="AT75" s="24"/>
      <c r="AU75" s="32"/>
      <c r="AV75" s="32"/>
    </row>
    <row r="76" spans="1:48" ht="30" x14ac:dyDescent="0.2">
      <c r="A76" s="3" t="s">
        <v>50</v>
      </c>
      <c r="B76" s="33" t="s">
        <v>3</v>
      </c>
      <c r="C76" s="22" t="s">
        <v>4</v>
      </c>
      <c r="E76" s="22"/>
      <c r="F76" s="22"/>
      <c r="H76" s="22"/>
      <c r="I76" s="22"/>
      <c r="K76" s="22"/>
      <c r="L76" s="22"/>
      <c r="N76" s="22"/>
      <c r="O76" s="22"/>
      <c r="Q76" s="22"/>
      <c r="R76" s="22"/>
      <c r="T76" s="22"/>
      <c r="U76" s="22"/>
      <c r="W76" s="22"/>
      <c r="X76" s="22"/>
      <c r="Z76" s="22"/>
      <c r="AA76" s="22"/>
      <c r="AC76" s="22"/>
      <c r="AD76" s="22"/>
      <c r="AF76" s="22"/>
      <c r="AG76" s="22"/>
      <c r="AI76" s="22"/>
      <c r="AJ76" s="22"/>
      <c r="AL76" s="22"/>
      <c r="AM76" s="22"/>
      <c r="AO76" s="22"/>
      <c r="AP76" s="22"/>
      <c r="AR76" s="22"/>
      <c r="AS76" s="22"/>
      <c r="AU76" s="22"/>
      <c r="AV76" s="22"/>
    </row>
    <row r="77" spans="1:48" ht="16" x14ac:dyDescent="0.2">
      <c r="A77" s="17" t="s">
        <v>51</v>
      </c>
      <c r="B77" s="34">
        <v>0.308</v>
      </c>
      <c r="C77" s="13">
        <v>137</v>
      </c>
      <c r="E77" s="12"/>
      <c r="F77" s="13"/>
      <c r="H77" s="12"/>
      <c r="I77" s="13"/>
      <c r="K77" s="12"/>
      <c r="L77" s="13"/>
      <c r="N77" s="12"/>
      <c r="O77" s="13"/>
      <c r="Q77" s="12"/>
      <c r="R77" s="13"/>
      <c r="T77" s="12"/>
      <c r="U77" s="13"/>
      <c r="W77" s="12"/>
      <c r="X77" s="13"/>
      <c r="Z77" s="12"/>
      <c r="AA77" s="13"/>
      <c r="AC77" s="12"/>
      <c r="AD77" s="13"/>
      <c r="AF77" s="12"/>
      <c r="AG77" s="13"/>
      <c r="AI77" s="12"/>
      <c r="AJ77" s="13"/>
      <c r="AL77" s="12"/>
      <c r="AM77" s="13"/>
      <c r="AO77" s="12"/>
      <c r="AP77" s="13"/>
      <c r="AR77" s="12"/>
      <c r="AS77" s="13"/>
      <c r="AU77" s="12"/>
      <c r="AV77" s="13"/>
    </row>
    <row r="78" spans="1:48" ht="16" x14ac:dyDescent="0.2">
      <c r="A78" s="17" t="s">
        <v>52</v>
      </c>
      <c r="B78" s="34">
        <v>8.1000000000000003E-2</v>
      </c>
      <c r="C78" s="13">
        <v>36</v>
      </c>
      <c r="E78" s="12"/>
      <c r="F78" s="13"/>
      <c r="H78" s="12"/>
      <c r="I78" s="13"/>
      <c r="K78" s="12"/>
      <c r="L78" s="13"/>
      <c r="N78" s="12"/>
      <c r="O78" s="13"/>
      <c r="Q78" s="12"/>
      <c r="R78" s="13"/>
      <c r="T78" s="12"/>
      <c r="U78" s="13"/>
      <c r="W78" s="12"/>
      <c r="X78" s="13"/>
      <c r="Z78" s="12"/>
      <c r="AA78" s="13"/>
      <c r="AC78" s="12"/>
      <c r="AD78" s="13"/>
      <c r="AF78" s="12"/>
      <c r="AG78" s="13"/>
      <c r="AI78" s="12"/>
      <c r="AJ78" s="13"/>
      <c r="AL78" s="12"/>
      <c r="AM78" s="13"/>
      <c r="AO78" s="12"/>
      <c r="AP78" s="13"/>
      <c r="AR78" s="12"/>
      <c r="AS78" s="13"/>
      <c r="AU78" s="12"/>
      <c r="AV78" s="13"/>
    </row>
    <row r="79" spans="1:48" ht="16" x14ac:dyDescent="0.2">
      <c r="A79" s="17" t="s">
        <v>53</v>
      </c>
      <c r="B79" s="34">
        <v>4.2999999999999997E-2</v>
      </c>
      <c r="C79" s="13">
        <v>19</v>
      </c>
      <c r="E79" s="12"/>
      <c r="F79" s="13"/>
      <c r="H79" s="12"/>
      <c r="I79" s="13"/>
      <c r="K79" s="12"/>
      <c r="L79" s="13"/>
      <c r="N79" s="12"/>
      <c r="O79" s="13"/>
      <c r="Q79" s="12"/>
      <c r="R79" s="13"/>
      <c r="T79" s="12"/>
      <c r="U79" s="13"/>
      <c r="W79" s="12"/>
      <c r="X79" s="13"/>
      <c r="Z79" s="12"/>
      <c r="AA79" s="13"/>
      <c r="AC79" s="12"/>
      <c r="AD79" s="13"/>
      <c r="AF79" s="12"/>
      <c r="AG79" s="13"/>
      <c r="AI79" s="12"/>
      <c r="AJ79" s="13"/>
      <c r="AL79" s="12"/>
      <c r="AM79" s="13"/>
      <c r="AO79" s="12"/>
      <c r="AP79" s="13"/>
      <c r="AR79" s="12"/>
      <c r="AS79" s="13"/>
      <c r="AU79" s="12"/>
      <c r="AV79" s="13"/>
    </row>
    <row r="80" spans="1:48" ht="16" x14ac:dyDescent="0.2">
      <c r="A80" s="17" t="s">
        <v>54</v>
      </c>
      <c r="B80" s="34">
        <v>0.151</v>
      </c>
      <c r="C80" s="13">
        <v>67</v>
      </c>
      <c r="E80" s="12"/>
      <c r="F80" s="13"/>
      <c r="H80" s="12"/>
      <c r="I80" s="13"/>
      <c r="K80" s="12"/>
      <c r="L80" s="13"/>
      <c r="N80" s="12"/>
      <c r="O80" s="13"/>
      <c r="Q80" s="12"/>
      <c r="R80" s="13"/>
      <c r="T80" s="12"/>
      <c r="U80" s="13"/>
      <c r="W80" s="12"/>
      <c r="X80" s="13"/>
      <c r="Z80" s="12"/>
      <c r="AA80" s="13"/>
      <c r="AC80" s="12"/>
      <c r="AD80" s="13"/>
      <c r="AF80" s="12"/>
      <c r="AG80" s="13"/>
      <c r="AI80" s="12"/>
      <c r="AJ80" s="13"/>
      <c r="AL80" s="12"/>
      <c r="AM80" s="13"/>
      <c r="AO80" s="12"/>
      <c r="AP80" s="13"/>
      <c r="AR80" s="12"/>
      <c r="AS80" s="13"/>
      <c r="AU80" s="12"/>
      <c r="AV80" s="13"/>
    </row>
    <row r="81" spans="1:48" ht="16" x14ac:dyDescent="0.2">
      <c r="A81" s="17" t="s">
        <v>55</v>
      </c>
      <c r="B81" s="34">
        <v>0.41799999999999998</v>
      </c>
      <c r="C81" s="13">
        <v>186</v>
      </c>
      <c r="E81" s="12"/>
      <c r="F81" s="13"/>
      <c r="H81" s="12"/>
      <c r="I81" s="13"/>
      <c r="K81" s="12"/>
      <c r="L81" s="13"/>
      <c r="N81" s="12"/>
      <c r="O81" s="13"/>
      <c r="Q81" s="12"/>
      <c r="R81" s="13"/>
      <c r="T81" s="12"/>
      <c r="U81" s="13"/>
      <c r="W81" s="12"/>
      <c r="X81" s="13"/>
      <c r="Z81" s="12"/>
      <c r="AA81" s="13"/>
      <c r="AC81" s="12"/>
      <c r="AD81" s="13"/>
      <c r="AF81" s="12"/>
      <c r="AG81" s="13"/>
      <c r="AI81" s="12"/>
      <c r="AJ81" s="13"/>
      <c r="AL81" s="12"/>
      <c r="AM81" s="13"/>
      <c r="AO81" s="12"/>
      <c r="AP81" s="13"/>
      <c r="AR81" s="12"/>
      <c r="AS81" s="13"/>
      <c r="AU81" s="12"/>
      <c r="AV81" s="13"/>
    </row>
    <row r="82" spans="1:48" ht="16" x14ac:dyDescent="0.2">
      <c r="A82" s="17" t="s">
        <v>11</v>
      </c>
      <c r="B82" s="34">
        <v>1</v>
      </c>
      <c r="C82" s="13">
        <v>445</v>
      </c>
      <c r="E82" s="12"/>
      <c r="F82" s="13"/>
      <c r="H82" s="12"/>
      <c r="I82" s="13"/>
      <c r="K82" s="12"/>
      <c r="L82" s="13"/>
      <c r="N82" s="12"/>
      <c r="O82" s="13"/>
      <c r="Q82" s="12"/>
      <c r="R82" s="13"/>
      <c r="T82" s="12"/>
      <c r="U82" s="13"/>
      <c r="W82" s="12"/>
      <c r="X82" s="13"/>
      <c r="Z82" s="12"/>
      <c r="AA82" s="13"/>
      <c r="AC82" s="12"/>
      <c r="AD82" s="13"/>
      <c r="AF82" s="12"/>
      <c r="AG82" s="13"/>
      <c r="AI82" s="12"/>
      <c r="AJ82" s="13"/>
      <c r="AL82" s="12"/>
      <c r="AM82" s="13"/>
      <c r="AO82" s="12"/>
      <c r="AP82" s="13"/>
      <c r="AR82" s="12"/>
      <c r="AS82" s="13"/>
      <c r="AU82" s="12"/>
      <c r="AV82" s="13"/>
    </row>
    <row r="83" spans="1:48" x14ac:dyDescent="0.2">
      <c r="B83" s="34">
        <f>1-B77</f>
        <v>0.69199999999999995</v>
      </c>
      <c r="C83" s="13"/>
      <c r="E83" s="12"/>
      <c r="F83" s="13"/>
      <c r="H83" s="12"/>
      <c r="I83" s="13"/>
      <c r="K83" s="12"/>
      <c r="L83" s="13"/>
      <c r="N83" s="12"/>
      <c r="O83" s="13"/>
      <c r="Q83" s="12"/>
      <c r="R83" s="13"/>
      <c r="T83" s="12"/>
      <c r="U83" s="13"/>
      <c r="W83" s="12"/>
      <c r="X83" s="13"/>
      <c r="Z83" s="12"/>
      <c r="AA83" s="13"/>
      <c r="AC83" s="12"/>
      <c r="AD83" s="13"/>
      <c r="AF83" s="12"/>
      <c r="AG83" s="13"/>
      <c r="AI83" s="12"/>
      <c r="AJ83" s="13"/>
      <c r="AL83" s="12"/>
      <c r="AM83" s="13"/>
      <c r="AO83" s="12"/>
      <c r="AP83" s="13"/>
      <c r="AR83" s="12"/>
      <c r="AS83" s="13"/>
      <c r="AU83" s="12"/>
      <c r="AV83" s="13"/>
    </row>
    <row r="84" spans="1:48" x14ac:dyDescent="0.2">
      <c r="B84" s="34"/>
      <c r="C84" s="13"/>
      <c r="E84" s="12"/>
      <c r="F84" s="13"/>
      <c r="H84" s="12"/>
      <c r="I84" s="13"/>
      <c r="K84" s="12"/>
      <c r="L84" s="13"/>
      <c r="N84" s="12"/>
      <c r="O84" s="13"/>
      <c r="Q84" s="12"/>
      <c r="R84" s="13"/>
      <c r="T84" s="12"/>
      <c r="U84" s="13"/>
      <c r="W84" s="12"/>
      <c r="X84" s="13"/>
      <c r="Z84" s="12"/>
      <c r="AA84" s="13"/>
      <c r="AC84" s="12"/>
      <c r="AD84" s="13"/>
      <c r="AF84" s="12"/>
      <c r="AG84" s="13"/>
      <c r="AI84" s="12"/>
      <c r="AJ84" s="13"/>
      <c r="AL84" s="12"/>
      <c r="AM84" s="13"/>
      <c r="AO84" s="12"/>
      <c r="AP84" s="13"/>
      <c r="AR84" s="12"/>
      <c r="AS84" s="13"/>
      <c r="AU84" s="12"/>
      <c r="AV84" s="13"/>
    </row>
    <row r="85" spans="1:48" x14ac:dyDescent="0.2">
      <c r="A85" s="2" t="s">
        <v>56</v>
      </c>
      <c r="B85" s="32" t="s">
        <v>1</v>
      </c>
      <c r="C85" s="32"/>
      <c r="D85" s="24"/>
      <c r="E85" s="32"/>
      <c r="F85" s="32"/>
      <c r="G85" s="24"/>
      <c r="H85" s="32"/>
      <c r="I85" s="32"/>
      <c r="J85" s="24"/>
      <c r="K85" s="32"/>
      <c r="L85" s="32"/>
      <c r="M85" s="24"/>
      <c r="N85" s="32"/>
      <c r="O85" s="32"/>
      <c r="P85" s="24"/>
      <c r="Q85" s="32"/>
      <c r="R85" s="32"/>
      <c r="S85" s="24"/>
      <c r="T85" s="32"/>
      <c r="U85" s="32"/>
      <c r="V85" s="24"/>
      <c r="W85" s="32"/>
      <c r="X85" s="32"/>
      <c r="Y85" s="24"/>
      <c r="Z85" s="32"/>
      <c r="AA85" s="32"/>
      <c r="AB85" s="24"/>
      <c r="AC85" s="32"/>
      <c r="AD85" s="32"/>
      <c r="AE85" s="24"/>
      <c r="AF85" s="32"/>
      <c r="AG85" s="32"/>
      <c r="AH85" s="24"/>
      <c r="AI85" s="32"/>
      <c r="AJ85" s="32"/>
      <c r="AK85" s="24"/>
      <c r="AL85" s="32"/>
      <c r="AM85" s="32"/>
      <c r="AN85" s="24"/>
      <c r="AO85" s="32"/>
      <c r="AP85" s="32"/>
      <c r="AQ85" s="24"/>
      <c r="AR85" s="32"/>
      <c r="AS85" s="32"/>
      <c r="AT85" s="24"/>
      <c r="AU85" s="32"/>
      <c r="AV85" s="32"/>
    </row>
    <row r="86" spans="1:48" ht="30" x14ac:dyDescent="0.2">
      <c r="A86" s="3" t="s">
        <v>57</v>
      </c>
      <c r="B86" s="33" t="s">
        <v>3</v>
      </c>
      <c r="C86" s="22" t="s">
        <v>4</v>
      </c>
      <c r="E86" s="22"/>
      <c r="F86" s="22"/>
      <c r="H86" s="22"/>
      <c r="I86" s="22"/>
      <c r="K86" s="22"/>
      <c r="L86" s="22"/>
      <c r="N86" s="22"/>
      <c r="O86" s="22"/>
      <c r="Q86" s="22"/>
      <c r="R86" s="22"/>
      <c r="T86" s="22"/>
      <c r="U86" s="22"/>
      <c r="W86" s="22"/>
      <c r="X86" s="22"/>
      <c r="Z86" s="22"/>
      <c r="AA86" s="22"/>
      <c r="AC86" s="22"/>
      <c r="AD86" s="22"/>
      <c r="AF86" s="22"/>
      <c r="AG86" s="22"/>
      <c r="AI86" s="22"/>
      <c r="AJ86" s="22"/>
      <c r="AL86" s="22"/>
      <c r="AM86" s="22"/>
      <c r="AO86" s="22"/>
      <c r="AP86" s="22"/>
      <c r="AR86" s="22"/>
      <c r="AS86" s="22"/>
      <c r="AU86" s="22"/>
      <c r="AV86" s="22"/>
    </row>
    <row r="87" spans="1:48" ht="16" x14ac:dyDescent="0.2">
      <c r="A87" s="17" t="s">
        <v>58</v>
      </c>
      <c r="B87" s="34">
        <v>9.1999999999999998E-2</v>
      </c>
      <c r="C87" s="13">
        <v>168</v>
      </c>
      <c r="E87" s="12"/>
      <c r="F87" s="13"/>
      <c r="H87" s="12"/>
      <c r="I87" s="13"/>
      <c r="K87" s="12"/>
      <c r="L87" s="13"/>
      <c r="N87" s="12"/>
      <c r="O87" s="13"/>
      <c r="Q87" s="12"/>
      <c r="R87" s="13"/>
      <c r="T87" s="12"/>
      <c r="U87" s="13"/>
      <c r="W87" s="12"/>
      <c r="X87" s="13"/>
      <c r="Z87" s="12"/>
      <c r="AA87" s="13"/>
      <c r="AC87" s="12"/>
      <c r="AD87" s="13"/>
      <c r="AF87" s="12"/>
      <c r="AG87" s="13"/>
      <c r="AI87" s="12"/>
      <c r="AJ87" s="13"/>
      <c r="AL87" s="12"/>
      <c r="AM87" s="13"/>
      <c r="AO87" s="12"/>
      <c r="AP87" s="13"/>
      <c r="AR87" s="12"/>
      <c r="AS87" s="13"/>
      <c r="AU87" s="12"/>
      <c r="AV87" s="13"/>
    </row>
    <row r="88" spans="1:48" ht="16" x14ac:dyDescent="0.2">
      <c r="A88" s="17" t="s">
        <v>59</v>
      </c>
      <c r="B88" s="34">
        <v>0.26800000000000002</v>
      </c>
      <c r="C88" s="13">
        <v>489</v>
      </c>
      <c r="E88" s="12"/>
      <c r="F88" s="13"/>
      <c r="H88" s="12"/>
      <c r="I88" s="13"/>
      <c r="K88" s="12"/>
      <c r="L88" s="13"/>
      <c r="N88" s="12"/>
      <c r="O88" s="13"/>
      <c r="Q88" s="12"/>
      <c r="R88" s="13"/>
      <c r="T88" s="12"/>
      <c r="U88" s="13"/>
      <c r="W88" s="12"/>
      <c r="X88" s="13"/>
      <c r="Z88" s="12"/>
      <c r="AA88" s="13"/>
      <c r="AC88" s="12"/>
      <c r="AD88" s="13"/>
      <c r="AF88" s="12"/>
      <c r="AG88" s="13"/>
      <c r="AI88" s="12"/>
      <c r="AJ88" s="13"/>
      <c r="AL88" s="12"/>
      <c r="AM88" s="13"/>
      <c r="AO88" s="12"/>
      <c r="AP88" s="13"/>
      <c r="AR88" s="12"/>
      <c r="AS88" s="13"/>
      <c r="AU88" s="12"/>
      <c r="AV88" s="13"/>
    </row>
    <row r="89" spans="1:48" ht="16" x14ac:dyDescent="0.2">
      <c r="A89" s="17" t="s">
        <v>60</v>
      </c>
      <c r="B89" s="34">
        <v>0.154</v>
      </c>
      <c r="C89" s="13">
        <v>281</v>
      </c>
      <c r="E89" s="12"/>
      <c r="F89" s="13"/>
      <c r="H89" s="12"/>
      <c r="I89" s="13"/>
      <c r="K89" s="12"/>
      <c r="L89" s="13"/>
      <c r="N89" s="12"/>
      <c r="O89" s="13"/>
      <c r="Q89" s="12"/>
      <c r="R89" s="13"/>
      <c r="T89" s="12"/>
      <c r="U89" s="13"/>
      <c r="W89" s="12"/>
      <c r="X89" s="13"/>
      <c r="Z89" s="12"/>
      <c r="AA89" s="13"/>
      <c r="AC89" s="12"/>
      <c r="AD89" s="13"/>
      <c r="AF89" s="12"/>
      <c r="AG89" s="13"/>
      <c r="AI89" s="12"/>
      <c r="AJ89" s="13"/>
      <c r="AL89" s="12"/>
      <c r="AM89" s="13"/>
      <c r="AO89" s="12"/>
      <c r="AP89" s="13"/>
      <c r="AR89" s="12"/>
      <c r="AS89" s="13"/>
      <c r="AU89" s="12"/>
      <c r="AV89" s="13"/>
    </row>
    <row r="90" spans="1:48" ht="16" x14ac:dyDescent="0.2">
      <c r="A90" s="17" t="s">
        <v>61</v>
      </c>
      <c r="B90" s="34">
        <v>0.14399999999999999</v>
      </c>
      <c r="C90" s="13">
        <v>263</v>
      </c>
      <c r="E90" s="12"/>
      <c r="F90" s="13"/>
      <c r="H90" s="12"/>
      <c r="I90" s="13"/>
      <c r="K90" s="12"/>
      <c r="L90" s="13"/>
      <c r="N90" s="12"/>
      <c r="O90" s="13"/>
      <c r="Q90" s="12"/>
      <c r="R90" s="13"/>
      <c r="T90" s="12"/>
      <c r="U90" s="13"/>
      <c r="W90" s="12"/>
      <c r="X90" s="13"/>
      <c r="Z90" s="12"/>
      <c r="AA90" s="13"/>
      <c r="AC90" s="12"/>
      <c r="AD90" s="13"/>
      <c r="AF90" s="12"/>
      <c r="AG90" s="13"/>
      <c r="AI90" s="12"/>
      <c r="AJ90" s="13"/>
      <c r="AL90" s="12"/>
      <c r="AM90" s="13"/>
      <c r="AO90" s="12"/>
      <c r="AP90" s="13"/>
      <c r="AR90" s="12"/>
      <c r="AS90" s="13"/>
      <c r="AU90" s="12"/>
      <c r="AV90" s="13"/>
    </row>
    <row r="91" spans="1:48" ht="16" x14ac:dyDescent="0.2">
      <c r="A91" s="17" t="s">
        <v>62</v>
      </c>
      <c r="B91" s="34">
        <v>7.4999999999999997E-2</v>
      </c>
      <c r="C91" s="13">
        <v>136</v>
      </c>
      <c r="E91" s="12"/>
      <c r="F91" s="13"/>
      <c r="H91" s="12"/>
      <c r="I91" s="13"/>
      <c r="K91" s="12"/>
      <c r="L91" s="13"/>
      <c r="N91" s="12"/>
      <c r="O91" s="13"/>
      <c r="Q91" s="12"/>
      <c r="R91" s="13"/>
      <c r="T91" s="12"/>
      <c r="U91" s="13"/>
      <c r="W91" s="12"/>
      <c r="X91" s="13"/>
      <c r="Z91" s="12"/>
      <c r="AA91" s="13"/>
      <c r="AC91" s="12"/>
      <c r="AD91" s="13"/>
      <c r="AF91" s="12"/>
      <c r="AG91" s="13"/>
      <c r="AI91" s="12"/>
      <c r="AJ91" s="13"/>
      <c r="AL91" s="12"/>
      <c r="AM91" s="13"/>
      <c r="AO91" s="12"/>
      <c r="AP91" s="13"/>
      <c r="AR91" s="12"/>
      <c r="AS91" s="13"/>
      <c r="AU91" s="12"/>
      <c r="AV91" s="13"/>
    </row>
    <row r="92" spans="1:48" ht="16" x14ac:dyDescent="0.2">
      <c r="A92" s="17" t="s">
        <v>63</v>
      </c>
      <c r="B92" s="34">
        <v>7.1999999999999995E-2</v>
      </c>
      <c r="C92" s="13">
        <v>132</v>
      </c>
      <c r="E92" s="12"/>
      <c r="F92" s="13"/>
      <c r="H92" s="12"/>
      <c r="I92" s="13"/>
      <c r="K92" s="12"/>
      <c r="L92" s="13"/>
      <c r="N92" s="12"/>
      <c r="O92" s="13"/>
      <c r="Q92" s="12"/>
      <c r="R92" s="13"/>
      <c r="T92" s="12"/>
      <c r="U92" s="13"/>
      <c r="W92" s="12"/>
      <c r="X92" s="13"/>
      <c r="Z92" s="12"/>
      <c r="AA92" s="13"/>
      <c r="AC92" s="12"/>
      <c r="AD92" s="13"/>
      <c r="AF92" s="12"/>
      <c r="AG92" s="13"/>
      <c r="AI92" s="12"/>
      <c r="AJ92" s="13"/>
      <c r="AL92" s="12"/>
      <c r="AM92" s="13"/>
      <c r="AO92" s="12"/>
      <c r="AP92" s="13"/>
      <c r="AR92" s="12"/>
      <c r="AS92" s="13"/>
      <c r="AU92" s="12"/>
      <c r="AV92" s="13"/>
    </row>
    <row r="93" spans="1:48" ht="16" x14ac:dyDescent="0.2">
      <c r="A93" s="17" t="s">
        <v>64</v>
      </c>
      <c r="B93" s="34">
        <v>6.2E-2</v>
      </c>
      <c r="C93" s="13">
        <v>113</v>
      </c>
      <c r="E93" s="12"/>
      <c r="F93" s="13"/>
      <c r="H93" s="12"/>
      <c r="I93" s="13"/>
      <c r="K93" s="12"/>
      <c r="L93" s="13"/>
      <c r="N93" s="12"/>
      <c r="O93" s="13"/>
      <c r="Q93" s="12"/>
      <c r="R93" s="13"/>
      <c r="T93" s="12"/>
      <c r="U93" s="13"/>
      <c r="W93" s="12"/>
      <c r="X93" s="13"/>
      <c r="Z93" s="12"/>
      <c r="AA93" s="13"/>
      <c r="AC93" s="12"/>
      <c r="AD93" s="13"/>
      <c r="AF93" s="12"/>
      <c r="AG93" s="13"/>
      <c r="AI93" s="12"/>
      <c r="AJ93" s="13"/>
      <c r="AL93" s="12"/>
      <c r="AM93" s="13"/>
      <c r="AO93" s="12"/>
      <c r="AP93" s="13"/>
      <c r="AR93" s="12"/>
      <c r="AS93" s="13"/>
      <c r="AU93" s="12"/>
      <c r="AV93" s="13"/>
    </row>
    <row r="94" spans="1:48" ht="16" x14ac:dyDescent="0.2">
      <c r="A94" s="17" t="s">
        <v>65</v>
      </c>
      <c r="B94" s="34">
        <v>3.1E-2</v>
      </c>
      <c r="C94" s="13">
        <v>56</v>
      </c>
      <c r="E94" s="12"/>
      <c r="F94" s="13"/>
      <c r="H94" s="12"/>
      <c r="I94" s="13"/>
      <c r="K94" s="12"/>
      <c r="L94" s="13"/>
      <c r="N94" s="12"/>
      <c r="O94" s="13"/>
      <c r="Q94" s="12"/>
      <c r="R94" s="13"/>
      <c r="T94" s="12"/>
      <c r="U94" s="13"/>
      <c r="W94" s="12"/>
      <c r="X94" s="13"/>
      <c r="Z94" s="12"/>
      <c r="AA94" s="13"/>
      <c r="AC94" s="12"/>
      <c r="AD94" s="13"/>
      <c r="AF94" s="12"/>
      <c r="AG94" s="13"/>
      <c r="AI94" s="12"/>
      <c r="AJ94" s="13"/>
      <c r="AL94" s="12"/>
      <c r="AM94" s="13"/>
      <c r="AO94" s="12"/>
      <c r="AP94" s="13"/>
      <c r="AR94" s="12"/>
      <c r="AS94" s="13"/>
      <c r="AU94" s="12"/>
      <c r="AV94" s="13"/>
    </row>
    <row r="95" spans="1:48" ht="16" x14ac:dyDescent="0.2">
      <c r="A95" s="17" t="s">
        <v>66</v>
      </c>
      <c r="B95" s="34">
        <v>1.9E-2</v>
      </c>
      <c r="C95" s="13">
        <v>34</v>
      </c>
      <c r="E95" s="12"/>
      <c r="F95" s="13"/>
      <c r="H95" s="12"/>
      <c r="I95" s="13"/>
      <c r="K95" s="12"/>
      <c r="L95" s="13"/>
      <c r="N95" s="12"/>
      <c r="O95" s="13"/>
      <c r="Q95" s="12"/>
      <c r="R95" s="13"/>
      <c r="T95" s="12"/>
      <c r="U95" s="13"/>
      <c r="W95" s="12"/>
      <c r="X95" s="13"/>
      <c r="Z95" s="12"/>
      <c r="AA95" s="13"/>
      <c r="AC95" s="12"/>
      <c r="AD95" s="13"/>
      <c r="AF95" s="12"/>
      <c r="AG95" s="13"/>
      <c r="AI95" s="12"/>
      <c r="AJ95" s="13"/>
      <c r="AL95" s="12"/>
      <c r="AM95" s="13"/>
      <c r="AO95" s="12"/>
      <c r="AP95" s="13"/>
      <c r="AR95" s="12"/>
      <c r="AS95" s="13"/>
      <c r="AU95" s="12"/>
      <c r="AV95" s="13"/>
    </row>
    <row r="96" spans="1:48" ht="16" x14ac:dyDescent="0.2">
      <c r="A96" s="17" t="s">
        <v>67</v>
      </c>
      <c r="B96" s="34">
        <v>1.4E-2</v>
      </c>
      <c r="C96" s="13">
        <v>26</v>
      </c>
      <c r="E96" s="12"/>
      <c r="F96" s="13"/>
      <c r="H96" s="12"/>
      <c r="I96" s="13"/>
      <c r="K96" s="12"/>
      <c r="L96" s="13"/>
      <c r="N96" s="12"/>
      <c r="O96" s="13"/>
      <c r="Q96" s="12"/>
      <c r="R96" s="13"/>
      <c r="T96" s="12"/>
      <c r="U96" s="13"/>
      <c r="W96" s="12"/>
      <c r="X96" s="13"/>
      <c r="Z96" s="12"/>
      <c r="AA96" s="13"/>
      <c r="AC96" s="12"/>
      <c r="AD96" s="13"/>
      <c r="AF96" s="12"/>
      <c r="AG96" s="13"/>
      <c r="AI96" s="12"/>
      <c r="AJ96" s="13"/>
      <c r="AL96" s="12"/>
      <c r="AM96" s="13"/>
      <c r="AO96" s="12"/>
      <c r="AP96" s="13"/>
      <c r="AR96" s="12"/>
      <c r="AS96" s="13"/>
      <c r="AU96" s="12"/>
      <c r="AV96" s="13"/>
    </row>
    <row r="97" spans="1:51" ht="16" x14ac:dyDescent="0.2">
      <c r="A97" s="17" t="s">
        <v>68</v>
      </c>
      <c r="B97" s="34">
        <v>7.0000000000000001E-3</v>
      </c>
      <c r="C97" s="13">
        <v>13</v>
      </c>
      <c r="E97" s="12"/>
      <c r="F97" s="13"/>
      <c r="H97" s="12"/>
      <c r="I97" s="13"/>
      <c r="K97" s="12"/>
      <c r="L97" s="13"/>
      <c r="N97" s="12"/>
      <c r="O97" s="13"/>
      <c r="Q97" s="12"/>
      <c r="R97" s="13"/>
      <c r="T97" s="12"/>
      <c r="U97" s="13"/>
      <c r="W97" s="12"/>
      <c r="X97" s="13"/>
      <c r="Z97" s="12"/>
      <c r="AA97" s="13"/>
      <c r="AC97" s="12"/>
      <c r="AD97" s="13"/>
      <c r="AF97" s="12"/>
      <c r="AG97" s="13"/>
      <c r="AI97" s="12"/>
      <c r="AJ97" s="13"/>
      <c r="AL97" s="12"/>
      <c r="AM97" s="13"/>
      <c r="AO97" s="12"/>
      <c r="AP97" s="13"/>
      <c r="AR97" s="12"/>
      <c r="AS97" s="13"/>
      <c r="AU97" s="12"/>
      <c r="AV97" s="13"/>
    </row>
    <row r="98" spans="1:51" ht="16" x14ac:dyDescent="0.2">
      <c r="A98" s="17" t="s">
        <v>69</v>
      </c>
      <c r="B98" s="34">
        <v>7.0000000000000001E-3</v>
      </c>
      <c r="C98" s="13">
        <v>12</v>
      </c>
      <c r="E98" s="12"/>
      <c r="F98" s="13"/>
      <c r="H98" s="12"/>
      <c r="I98" s="13"/>
      <c r="K98" s="12"/>
      <c r="L98" s="13"/>
      <c r="N98" s="12"/>
      <c r="O98" s="13"/>
      <c r="Q98" s="12"/>
      <c r="R98" s="13"/>
      <c r="T98" s="12"/>
      <c r="U98" s="13"/>
      <c r="W98" s="12"/>
      <c r="X98" s="13"/>
      <c r="Z98" s="12"/>
      <c r="AA98" s="13"/>
      <c r="AC98" s="12"/>
      <c r="AD98" s="13"/>
      <c r="AF98" s="12"/>
      <c r="AG98" s="13"/>
      <c r="AI98" s="12"/>
      <c r="AJ98" s="13"/>
      <c r="AL98" s="12"/>
      <c r="AM98" s="13"/>
      <c r="AO98" s="12"/>
      <c r="AP98" s="13"/>
      <c r="AR98" s="12"/>
      <c r="AS98" s="13"/>
      <c r="AU98" s="12"/>
      <c r="AV98" s="13"/>
    </row>
    <row r="99" spans="1:51" ht="16" x14ac:dyDescent="0.2">
      <c r="A99" s="17" t="s">
        <v>70</v>
      </c>
      <c r="B99" s="34">
        <v>1.2999999999999999E-2</v>
      </c>
      <c r="C99" s="13">
        <v>23</v>
      </c>
      <c r="E99" s="12"/>
      <c r="F99" s="13"/>
      <c r="H99" s="12"/>
      <c r="I99" s="13"/>
      <c r="K99" s="12"/>
      <c r="L99" s="13"/>
      <c r="N99" s="12"/>
      <c r="O99" s="13"/>
      <c r="Q99" s="12"/>
      <c r="R99" s="13"/>
      <c r="T99" s="12"/>
      <c r="U99" s="13"/>
      <c r="W99" s="12"/>
      <c r="X99" s="13"/>
      <c r="Z99" s="12"/>
      <c r="AA99" s="13"/>
      <c r="AC99" s="12"/>
      <c r="AD99" s="13"/>
      <c r="AF99" s="12"/>
      <c r="AG99" s="13"/>
      <c r="AI99" s="12"/>
      <c r="AJ99" s="13"/>
      <c r="AL99" s="12"/>
      <c r="AM99" s="13"/>
      <c r="AO99" s="12"/>
      <c r="AP99" s="13"/>
      <c r="AR99" s="12"/>
      <c r="AS99" s="13"/>
      <c r="AU99" s="12"/>
      <c r="AV99" s="13"/>
    </row>
    <row r="100" spans="1:51" ht="16" x14ac:dyDescent="0.2">
      <c r="A100" s="17" t="s">
        <v>71</v>
      </c>
      <c r="B100" s="34">
        <v>4.2000000000000003E-2</v>
      </c>
      <c r="C100" s="13">
        <v>76</v>
      </c>
      <c r="E100" s="12"/>
      <c r="F100" s="13"/>
      <c r="H100" s="12"/>
      <c r="I100" s="13"/>
      <c r="K100" s="12"/>
      <c r="L100" s="13"/>
      <c r="N100" s="12"/>
      <c r="O100" s="13"/>
      <c r="Q100" s="12"/>
      <c r="R100" s="13"/>
      <c r="T100" s="12"/>
      <c r="U100" s="13"/>
      <c r="W100" s="12"/>
      <c r="X100" s="13"/>
      <c r="Z100" s="12"/>
      <c r="AA100" s="13"/>
      <c r="AC100" s="12"/>
      <c r="AD100" s="13"/>
      <c r="AF100" s="12"/>
      <c r="AG100" s="13"/>
      <c r="AI100" s="12"/>
      <c r="AJ100" s="13"/>
      <c r="AL100" s="12"/>
      <c r="AM100" s="13"/>
      <c r="AO100" s="12"/>
      <c r="AP100" s="13"/>
      <c r="AR100" s="12"/>
      <c r="AS100" s="13"/>
      <c r="AU100" s="12"/>
      <c r="AV100" s="13"/>
    </row>
    <row r="101" spans="1:51" ht="16" x14ac:dyDescent="0.2">
      <c r="A101" s="17" t="s">
        <v>11</v>
      </c>
      <c r="B101" s="34">
        <v>1</v>
      </c>
      <c r="C101" s="14">
        <v>1822</v>
      </c>
      <c r="E101" s="12"/>
      <c r="F101" s="14"/>
      <c r="H101" s="12"/>
      <c r="I101" s="13"/>
      <c r="K101" s="12"/>
      <c r="L101" s="14"/>
      <c r="N101" s="12"/>
      <c r="O101" s="13"/>
      <c r="Q101" s="12"/>
      <c r="R101" s="13"/>
      <c r="T101" s="12"/>
      <c r="U101" s="14"/>
      <c r="W101" s="12"/>
      <c r="X101" s="13"/>
      <c r="Z101" s="12"/>
      <c r="AA101" s="13"/>
      <c r="AC101" s="12"/>
      <c r="AD101" s="13"/>
      <c r="AF101" s="12"/>
      <c r="AG101" s="13"/>
      <c r="AI101" s="12"/>
      <c r="AJ101" s="13"/>
      <c r="AL101" s="12"/>
      <c r="AM101" s="14"/>
      <c r="AO101" s="12"/>
      <c r="AP101" s="13"/>
      <c r="AR101" s="12"/>
      <c r="AS101" s="14"/>
      <c r="AU101" s="12"/>
      <c r="AV101" s="13"/>
    </row>
    <row r="102" spans="1:51" x14ac:dyDescent="0.2">
      <c r="B102" s="34"/>
      <c r="C102" s="14"/>
      <c r="E102" s="12"/>
      <c r="F102" s="14"/>
      <c r="H102" s="12"/>
      <c r="I102" s="13"/>
      <c r="K102" s="12"/>
      <c r="L102" s="14"/>
      <c r="N102" s="12"/>
      <c r="O102" s="13"/>
      <c r="Q102" s="12"/>
      <c r="R102" s="13"/>
      <c r="T102" s="12"/>
      <c r="U102" s="14"/>
      <c r="W102" s="12"/>
      <c r="X102" s="13"/>
      <c r="Z102" s="12"/>
      <c r="AA102" s="13"/>
      <c r="AC102" s="12"/>
      <c r="AD102" s="13"/>
      <c r="AF102" s="12"/>
      <c r="AG102" s="13"/>
      <c r="AI102" s="12"/>
      <c r="AJ102" s="13"/>
      <c r="AL102" s="12"/>
      <c r="AM102" s="14"/>
      <c r="AO102" s="12"/>
      <c r="AP102" s="13"/>
      <c r="AR102" s="12"/>
      <c r="AS102" s="14"/>
      <c r="AU102" s="12"/>
      <c r="AV102" s="13"/>
    </row>
    <row r="103" spans="1:51" x14ac:dyDescent="0.2">
      <c r="B103" s="34"/>
      <c r="C103" s="14"/>
      <c r="E103" s="12"/>
      <c r="F103" s="14"/>
      <c r="H103" s="12"/>
      <c r="I103" s="13"/>
      <c r="K103" s="12"/>
      <c r="L103" s="14"/>
      <c r="N103" s="12"/>
      <c r="O103" s="13"/>
      <c r="Q103" s="12"/>
      <c r="R103" s="13"/>
      <c r="T103" s="12"/>
      <c r="U103" s="14"/>
      <c r="W103" s="12"/>
      <c r="X103" s="13"/>
      <c r="Z103" s="12"/>
      <c r="AA103" s="13"/>
      <c r="AC103" s="12"/>
      <c r="AD103" s="13"/>
      <c r="AF103" s="12"/>
      <c r="AG103" s="13"/>
      <c r="AI103" s="12"/>
      <c r="AJ103" s="13"/>
      <c r="AL103" s="12"/>
      <c r="AM103" s="14"/>
      <c r="AO103" s="12"/>
      <c r="AP103" s="13"/>
      <c r="AR103" s="12"/>
      <c r="AS103" s="14"/>
      <c r="AU103" s="12"/>
      <c r="AV103" s="13"/>
    </row>
    <row r="104" spans="1:51" x14ac:dyDescent="0.2">
      <c r="A104" s="2" t="s">
        <v>72</v>
      </c>
      <c r="B104" s="32" t="s">
        <v>1</v>
      </c>
      <c r="C104" s="32"/>
      <c r="D104" s="24"/>
      <c r="E104" s="32"/>
      <c r="F104" s="32"/>
      <c r="G104" s="24"/>
      <c r="H104" s="32"/>
      <c r="I104" s="32"/>
      <c r="J104" s="24"/>
      <c r="K104" s="32"/>
      <c r="L104" s="32"/>
      <c r="M104" s="24"/>
      <c r="N104" s="32"/>
      <c r="O104" s="32"/>
      <c r="P104" s="24"/>
      <c r="Q104" s="32"/>
      <c r="R104" s="32"/>
      <c r="S104" s="24"/>
      <c r="T104" s="32"/>
      <c r="U104" s="32"/>
      <c r="V104" s="24"/>
      <c r="W104" s="32"/>
      <c r="X104" s="32"/>
      <c r="Y104" s="24"/>
      <c r="Z104" s="32"/>
      <c r="AA104" s="32"/>
      <c r="AB104" s="24"/>
      <c r="AC104" s="32"/>
      <c r="AD104" s="32"/>
      <c r="AE104" s="24"/>
      <c r="AF104" s="32"/>
      <c r="AG104" s="32"/>
      <c r="AH104" s="24"/>
      <c r="AI104" s="32"/>
      <c r="AJ104" s="32"/>
      <c r="AK104" s="24"/>
      <c r="AL104" s="32"/>
      <c r="AM104" s="32"/>
      <c r="AN104" s="24"/>
      <c r="AO104" s="32"/>
      <c r="AP104" s="32"/>
      <c r="AQ104" s="24"/>
      <c r="AR104" s="32"/>
      <c r="AS104" s="32"/>
      <c r="AT104" s="24"/>
      <c r="AU104" s="32"/>
      <c r="AV104" s="32"/>
    </row>
    <row r="105" spans="1:51" ht="45" x14ac:dyDescent="0.2">
      <c r="A105" s="3" t="s">
        <v>73</v>
      </c>
      <c r="B105" s="33" t="s">
        <v>3</v>
      </c>
      <c r="C105" s="22" t="s">
        <v>4</v>
      </c>
      <c r="E105" s="22"/>
      <c r="F105" s="22"/>
      <c r="H105" s="22"/>
      <c r="I105" s="22"/>
      <c r="K105" s="22"/>
      <c r="L105" s="22"/>
      <c r="N105" s="22"/>
      <c r="O105" s="22"/>
      <c r="Q105" s="22"/>
      <c r="R105" s="22"/>
      <c r="T105" s="22"/>
      <c r="U105" s="22"/>
      <c r="W105" s="22"/>
      <c r="X105" s="22"/>
      <c r="Z105" s="22"/>
      <c r="AA105" s="22"/>
      <c r="AC105" s="22"/>
      <c r="AD105" s="22"/>
      <c r="AF105" s="22"/>
      <c r="AG105" s="22"/>
      <c r="AI105" s="22"/>
      <c r="AJ105" s="22"/>
      <c r="AL105" s="22"/>
      <c r="AM105" s="22"/>
      <c r="AO105" s="22"/>
      <c r="AP105" s="22"/>
      <c r="AR105" s="22"/>
      <c r="AS105" s="22"/>
      <c r="AU105" s="22"/>
      <c r="AV105" s="22"/>
    </row>
    <row r="106" spans="1:51" ht="32" x14ac:dyDescent="0.2">
      <c r="A106" s="17" t="s">
        <v>74</v>
      </c>
      <c r="B106" s="34">
        <f>C106/$C$111</f>
        <v>0.26494345718901452</v>
      </c>
      <c r="C106" s="13">
        <v>492</v>
      </c>
      <c r="E106" s="12"/>
      <c r="F106" s="13"/>
      <c r="H106" s="12"/>
      <c r="I106" s="13"/>
      <c r="K106" s="12"/>
      <c r="L106" s="13"/>
      <c r="N106" s="12"/>
      <c r="O106" s="13"/>
      <c r="Q106" s="12"/>
      <c r="R106" s="13"/>
      <c r="T106" s="12"/>
      <c r="U106" s="13"/>
      <c r="W106" s="12"/>
      <c r="X106" s="13"/>
      <c r="Z106" s="12"/>
      <c r="AA106" s="13"/>
      <c r="AC106" s="12"/>
      <c r="AD106" s="13"/>
      <c r="AF106" s="12"/>
      <c r="AG106" s="13"/>
      <c r="AI106" s="12"/>
      <c r="AJ106" s="13"/>
      <c r="AL106" s="12"/>
      <c r="AM106" s="13"/>
      <c r="AO106" s="12"/>
      <c r="AP106" s="13"/>
      <c r="AR106" s="12"/>
      <c r="AS106" s="13"/>
      <c r="AU106" s="12"/>
      <c r="AV106" s="13"/>
      <c r="AX106" s="26"/>
    </row>
    <row r="107" spans="1:51" ht="32" x14ac:dyDescent="0.2">
      <c r="A107" s="17" t="s">
        <v>75</v>
      </c>
      <c r="B107" s="34">
        <f t="shared" ref="B107:B110" si="3">C107/$C$111</f>
        <v>0.28756058158319869</v>
      </c>
      <c r="C107" s="13">
        <v>534</v>
      </c>
      <c r="E107" s="12"/>
      <c r="F107" s="13"/>
      <c r="H107" s="12"/>
      <c r="I107" s="13"/>
      <c r="K107" s="12"/>
      <c r="L107" s="13"/>
      <c r="N107" s="12"/>
      <c r="O107" s="13"/>
      <c r="Q107" s="12"/>
      <c r="R107" s="13"/>
      <c r="T107" s="12"/>
      <c r="U107" s="13"/>
      <c r="W107" s="12"/>
      <c r="X107" s="13"/>
      <c r="Z107" s="12"/>
      <c r="AA107" s="13"/>
      <c r="AC107" s="12"/>
      <c r="AD107" s="13"/>
      <c r="AF107" s="12"/>
      <c r="AG107" s="13"/>
      <c r="AI107" s="12"/>
      <c r="AJ107" s="13"/>
      <c r="AL107" s="12"/>
      <c r="AM107" s="13"/>
      <c r="AO107" s="12"/>
      <c r="AP107" s="13"/>
      <c r="AR107" s="12"/>
      <c r="AS107" s="13"/>
      <c r="AU107" s="12"/>
      <c r="AV107" s="13"/>
    </row>
    <row r="108" spans="1:51" ht="32" x14ac:dyDescent="0.2">
      <c r="A108" s="17" t="s">
        <v>76</v>
      </c>
      <c r="B108" s="34">
        <f t="shared" si="3"/>
        <v>0.31125471190091547</v>
      </c>
      <c r="C108" s="13">
        <v>578</v>
      </c>
      <c r="E108" s="12"/>
      <c r="F108" s="13"/>
      <c r="H108" s="12"/>
      <c r="I108" s="13"/>
      <c r="K108" s="12"/>
      <c r="L108" s="13"/>
      <c r="N108" s="12"/>
      <c r="O108" s="13"/>
      <c r="Q108" s="12"/>
      <c r="R108" s="13"/>
      <c r="T108" s="12"/>
      <c r="U108" s="13"/>
      <c r="W108" s="12"/>
      <c r="X108" s="13"/>
      <c r="Z108" s="12"/>
      <c r="AA108" s="13"/>
      <c r="AC108" s="12"/>
      <c r="AD108" s="13"/>
      <c r="AF108" s="12"/>
      <c r="AG108" s="13"/>
      <c r="AI108" s="12"/>
      <c r="AJ108" s="13"/>
      <c r="AL108" s="12"/>
      <c r="AM108" s="13"/>
      <c r="AO108" s="12"/>
      <c r="AP108" s="13"/>
      <c r="AR108" s="12"/>
      <c r="AS108" s="13"/>
      <c r="AU108" s="12"/>
      <c r="AV108" s="13"/>
    </row>
    <row r="109" spans="1:51" ht="32" x14ac:dyDescent="0.2">
      <c r="A109" s="17" t="s">
        <v>77</v>
      </c>
      <c r="B109" s="34">
        <f t="shared" si="3"/>
        <v>7.9159935379644594E-2</v>
      </c>
      <c r="C109" s="13">
        <v>147</v>
      </c>
      <c r="E109" s="12"/>
      <c r="F109" s="13"/>
      <c r="H109" s="12"/>
      <c r="I109" s="13"/>
      <c r="K109" s="12"/>
      <c r="L109" s="13"/>
      <c r="N109" s="12"/>
      <c r="O109" s="13"/>
      <c r="Q109" s="12"/>
      <c r="R109" s="13"/>
      <c r="T109" s="12"/>
      <c r="U109" s="13"/>
      <c r="W109" s="12"/>
      <c r="X109" s="13"/>
      <c r="Z109" s="12"/>
      <c r="AA109" s="13"/>
      <c r="AC109" s="12"/>
      <c r="AD109" s="13"/>
      <c r="AF109" s="12"/>
      <c r="AG109" s="13"/>
      <c r="AI109" s="12"/>
      <c r="AJ109" s="13"/>
      <c r="AL109" s="12"/>
      <c r="AM109" s="13"/>
      <c r="AO109" s="12"/>
      <c r="AP109" s="13"/>
      <c r="AR109" s="12"/>
      <c r="AS109" s="13"/>
      <c r="AU109" s="12"/>
      <c r="AV109" s="13"/>
    </row>
    <row r="110" spans="1:51" ht="32" x14ac:dyDescent="0.2">
      <c r="A110" s="17" t="s">
        <v>78</v>
      </c>
      <c r="B110" s="34">
        <f t="shared" si="3"/>
        <v>5.7081313947226708E-2</v>
      </c>
      <c r="C110" s="13">
        <v>106</v>
      </c>
      <c r="E110" s="12"/>
      <c r="F110" s="13"/>
      <c r="H110" s="12"/>
      <c r="I110" s="13"/>
      <c r="K110" s="12"/>
      <c r="L110" s="13"/>
      <c r="N110" s="12"/>
      <c r="O110" s="13"/>
      <c r="Q110" s="12"/>
      <c r="R110" s="13"/>
      <c r="T110" s="12"/>
      <c r="U110" s="13"/>
      <c r="W110" s="12"/>
      <c r="X110" s="13"/>
      <c r="Z110" s="12"/>
      <c r="AA110" s="13"/>
      <c r="AC110" s="12"/>
      <c r="AD110" s="13"/>
      <c r="AF110" s="12"/>
      <c r="AG110" s="13"/>
      <c r="AI110" s="12"/>
      <c r="AJ110" s="13"/>
      <c r="AL110" s="12"/>
      <c r="AM110" s="13"/>
      <c r="AO110" s="12"/>
      <c r="AP110" s="13"/>
      <c r="AR110" s="12"/>
      <c r="AS110" s="13"/>
      <c r="AU110" s="12"/>
      <c r="AV110" s="13"/>
    </row>
    <row r="111" spans="1:51" ht="16" x14ac:dyDescent="0.2">
      <c r="A111" s="17" t="s">
        <v>11</v>
      </c>
      <c r="B111" s="34">
        <v>1</v>
      </c>
      <c r="C111" s="14">
        <f>SUM(C106:C110)</f>
        <v>1857</v>
      </c>
      <c r="E111" s="12"/>
      <c r="F111" s="14"/>
      <c r="H111" s="12"/>
      <c r="I111" s="14"/>
      <c r="K111" s="12"/>
      <c r="L111" s="14"/>
      <c r="N111" s="12"/>
      <c r="O111" s="14"/>
      <c r="Q111" s="12"/>
      <c r="R111" s="14"/>
      <c r="T111" s="12"/>
      <c r="U111" s="14"/>
      <c r="W111" s="12"/>
      <c r="X111" s="14"/>
      <c r="Z111" s="12"/>
      <c r="AA111" s="14"/>
      <c r="AC111" s="12"/>
      <c r="AD111" s="14"/>
      <c r="AF111" s="12"/>
      <c r="AG111" s="14"/>
      <c r="AI111" s="12"/>
      <c r="AJ111" s="14"/>
      <c r="AL111" s="12"/>
      <c r="AM111" s="14"/>
      <c r="AO111" s="12"/>
      <c r="AP111" s="14"/>
      <c r="AR111" s="12"/>
      <c r="AS111" s="14"/>
      <c r="AU111" s="12"/>
      <c r="AV111" s="14"/>
      <c r="AY111" s="1"/>
    </row>
    <row r="112" spans="1:51" x14ac:dyDescent="0.2">
      <c r="B112" s="34"/>
      <c r="C112" s="14"/>
      <c r="E112" s="12"/>
      <c r="F112" s="14"/>
      <c r="H112" s="12"/>
      <c r="I112" s="14"/>
      <c r="K112" s="12"/>
      <c r="L112" s="14"/>
      <c r="N112" s="12"/>
      <c r="O112" s="14"/>
      <c r="Q112" s="12"/>
      <c r="R112" s="14"/>
      <c r="T112" s="12"/>
      <c r="U112" s="14"/>
      <c r="W112" s="12"/>
      <c r="X112" s="14"/>
      <c r="Z112" s="12"/>
      <c r="AA112" s="14"/>
      <c r="AC112" s="12"/>
      <c r="AD112" s="14"/>
      <c r="AF112" s="12"/>
      <c r="AG112" s="14"/>
      <c r="AI112" s="12"/>
      <c r="AJ112" s="14"/>
      <c r="AL112" s="12"/>
      <c r="AM112" s="14"/>
      <c r="AO112" s="12"/>
      <c r="AP112" s="14"/>
      <c r="AR112" s="12"/>
      <c r="AS112" s="14"/>
      <c r="AU112" s="12"/>
      <c r="AV112" s="14"/>
      <c r="AY112" s="1"/>
    </row>
    <row r="113" spans="1:51" x14ac:dyDescent="0.2">
      <c r="B113" s="34"/>
      <c r="C113" s="14"/>
      <c r="E113" s="12"/>
      <c r="F113" s="14"/>
      <c r="H113" s="12"/>
      <c r="I113" s="14"/>
      <c r="K113" s="12"/>
      <c r="L113" s="14"/>
      <c r="N113" s="12"/>
      <c r="O113" s="14"/>
      <c r="Q113" s="12"/>
      <c r="R113" s="14"/>
      <c r="T113" s="12"/>
      <c r="U113" s="14"/>
      <c r="W113" s="12"/>
      <c r="X113" s="14"/>
      <c r="Z113" s="12"/>
      <c r="AA113" s="14"/>
      <c r="AC113" s="12"/>
      <c r="AD113" s="14"/>
      <c r="AF113" s="12"/>
      <c r="AG113" s="14"/>
      <c r="AI113" s="12"/>
      <c r="AJ113" s="14"/>
      <c r="AL113" s="12"/>
      <c r="AM113" s="14"/>
      <c r="AO113" s="12"/>
      <c r="AP113" s="14"/>
      <c r="AR113" s="12"/>
      <c r="AS113" s="14"/>
      <c r="AU113" s="12"/>
      <c r="AV113" s="14"/>
      <c r="AY113" s="1"/>
    </row>
    <row r="114" spans="1:51" x14ac:dyDescent="0.2">
      <c r="A114" s="2" t="s">
        <v>79</v>
      </c>
      <c r="B114" s="32" t="s">
        <v>1</v>
      </c>
      <c r="C114" s="32"/>
      <c r="D114" s="24"/>
      <c r="E114" s="32"/>
      <c r="F114" s="32"/>
      <c r="G114" s="24"/>
      <c r="H114" s="32"/>
      <c r="I114" s="32"/>
      <c r="J114" s="24"/>
      <c r="K114" s="32"/>
      <c r="L114" s="32"/>
      <c r="M114" s="24"/>
      <c r="N114" s="32"/>
      <c r="O114" s="32"/>
      <c r="P114" s="24"/>
      <c r="Q114" s="32"/>
      <c r="R114" s="32"/>
      <c r="S114" s="24"/>
      <c r="T114" s="32"/>
      <c r="U114" s="32"/>
      <c r="V114" s="24"/>
      <c r="W114" s="32"/>
      <c r="X114" s="32"/>
      <c r="Y114" s="24"/>
      <c r="Z114" s="32"/>
      <c r="AA114" s="32"/>
      <c r="AB114" s="24"/>
      <c r="AC114" s="32"/>
      <c r="AD114" s="32"/>
      <c r="AE114" s="24"/>
      <c r="AF114" s="32"/>
      <c r="AG114" s="32"/>
      <c r="AH114" s="24"/>
      <c r="AI114" s="32"/>
      <c r="AJ114" s="32"/>
      <c r="AK114" s="24"/>
      <c r="AL114" s="32"/>
      <c r="AM114" s="32"/>
      <c r="AN114" s="24"/>
      <c r="AO114" s="32"/>
      <c r="AP114" s="32"/>
      <c r="AQ114" s="24"/>
      <c r="AR114" s="32"/>
      <c r="AS114" s="32"/>
      <c r="AT114" s="24"/>
      <c r="AU114" s="32"/>
      <c r="AV114" s="32"/>
    </row>
    <row r="115" spans="1:51" x14ac:dyDescent="0.2">
      <c r="A115" s="3" t="s">
        <v>80</v>
      </c>
      <c r="B115" s="33" t="s">
        <v>3</v>
      </c>
      <c r="C115" s="22" t="s">
        <v>4</v>
      </c>
      <c r="E115" s="22"/>
      <c r="F115" s="22"/>
      <c r="H115" s="22"/>
      <c r="I115" s="22"/>
      <c r="K115" s="22"/>
      <c r="L115" s="22"/>
      <c r="N115" s="22"/>
      <c r="O115" s="22"/>
      <c r="Q115" s="22"/>
      <c r="R115" s="22"/>
      <c r="T115" s="22"/>
      <c r="U115" s="22"/>
      <c r="W115" s="22"/>
      <c r="X115" s="22"/>
      <c r="Z115" s="22"/>
      <c r="AA115" s="22"/>
      <c r="AC115" s="22"/>
      <c r="AD115" s="22"/>
      <c r="AF115" s="22"/>
      <c r="AG115" s="22"/>
      <c r="AI115" s="22"/>
      <c r="AJ115" s="22"/>
      <c r="AL115" s="22"/>
      <c r="AM115" s="22"/>
      <c r="AO115" s="22"/>
      <c r="AP115" s="22"/>
      <c r="AR115" s="22"/>
      <c r="AS115" s="22"/>
      <c r="AU115" s="22"/>
      <c r="AV115" s="22"/>
    </row>
    <row r="116" spans="1:51" hidden="1" x14ac:dyDescent="0.2">
      <c r="A116" s="17">
        <v>1951</v>
      </c>
      <c r="B116" s="34">
        <v>1E-3</v>
      </c>
      <c r="C116" s="13">
        <v>1</v>
      </c>
      <c r="E116" s="27"/>
      <c r="F116" s="28"/>
      <c r="H116" s="12"/>
      <c r="I116" s="13"/>
      <c r="K116" s="12"/>
      <c r="L116" s="13"/>
      <c r="N116" s="12"/>
      <c r="O116" s="13"/>
      <c r="Q116" s="12"/>
      <c r="R116" s="13"/>
      <c r="T116" s="12"/>
      <c r="U116" s="13"/>
      <c r="W116" s="12"/>
      <c r="X116" s="13"/>
      <c r="Z116" s="12"/>
      <c r="AA116" s="13"/>
      <c r="AC116" s="12"/>
      <c r="AD116" s="13"/>
      <c r="AF116" s="12"/>
      <c r="AG116" s="13"/>
      <c r="AI116" s="12"/>
      <c r="AJ116" s="13"/>
      <c r="AL116" s="12"/>
      <c r="AM116" s="13"/>
      <c r="AO116" s="12"/>
      <c r="AP116" s="13"/>
      <c r="AR116" s="12"/>
      <c r="AS116" s="13"/>
      <c r="AU116" s="12"/>
      <c r="AV116" s="13"/>
    </row>
    <row r="117" spans="1:51" hidden="1" x14ac:dyDescent="0.2">
      <c r="A117" s="17">
        <v>1956</v>
      </c>
      <c r="B117" s="34">
        <v>1E-3</v>
      </c>
      <c r="C117" s="13">
        <v>1</v>
      </c>
      <c r="E117" s="12"/>
      <c r="F117" s="13"/>
      <c r="H117" s="12"/>
      <c r="I117" s="13"/>
      <c r="K117" s="12"/>
      <c r="L117" s="13"/>
      <c r="N117" s="12"/>
      <c r="O117" s="13"/>
      <c r="Q117" s="12"/>
      <c r="R117" s="13"/>
      <c r="T117" s="12"/>
      <c r="U117" s="13"/>
      <c r="W117" s="12"/>
      <c r="X117" s="13"/>
      <c r="Z117" s="12"/>
      <c r="AA117" s="13"/>
      <c r="AC117" s="12"/>
      <c r="AD117" s="13"/>
      <c r="AF117" s="12"/>
      <c r="AG117" s="13"/>
      <c r="AI117" s="12"/>
      <c r="AJ117" s="13"/>
      <c r="AL117" s="12"/>
      <c r="AM117" s="13"/>
      <c r="AO117" s="12"/>
      <c r="AP117" s="13"/>
      <c r="AR117" s="12"/>
      <c r="AS117" s="13"/>
      <c r="AU117" s="12"/>
      <c r="AV117" s="13"/>
    </row>
    <row r="118" spans="1:51" hidden="1" x14ac:dyDescent="0.2">
      <c r="A118" s="17">
        <v>1972</v>
      </c>
      <c r="B118" s="34">
        <v>1E-3</v>
      </c>
      <c r="C118" s="13">
        <v>2</v>
      </c>
      <c r="E118" s="12"/>
      <c r="F118" s="13"/>
      <c r="H118" s="12"/>
      <c r="I118" s="13"/>
      <c r="K118" s="12"/>
      <c r="L118" s="13"/>
      <c r="N118" s="12"/>
      <c r="O118" s="13"/>
      <c r="Q118" s="12"/>
      <c r="R118" s="13"/>
      <c r="T118" s="12"/>
      <c r="U118" s="13"/>
      <c r="W118" s="12"/>
      <c r="X118" s="13"/>
      <c r="Z118" s="12"/>
      <c r="AA118" s="13"/>
      <c r="AC118" s="12"/>
      <c r="AD118" s="13"/>
      <c r="AF118" s="12"/>
      <c r="AG118" s="13"/>
      <c r="AI118" s="12"/>
      <c r="AJ118" s="13"/>
      <c r="AL118" s="12"/>
      <c r="AM118" s="13"/>
      <c r="AO118" s="12"/>
      <c r="AP118" s="13"/>
      <c r="AR118" s="12"/>
      <c r="AS118" s="13"/>
      <c r="AU118" s="12"/>
      <c r="AV118" s="13"/>
    </row>
    <row r="119" spans="1:51" hidden="1" x14ac:dyDescent="0.2">
      <c r="A119" s="17">
        <v>1974</v>
      </c>
      <c r="B119" s="34">
        <v>1E-3</v>
      </c>
      <c r="C119" s="13">
        <v>2</v>
      </c>
      <c r="E119" s="12"/>
      <c r="F119" s="13"/>
      <c r="H119" s="12"/>
      <c r="I119" s="13"/>
      <c r="K119" s="12"/>
      <c r="L119" s="13"/>
      <c r="N119" s="12"/>
      <c r="O119" s="13"/>
      <c r="Q119" s="12"/>
      <c r="R119" s="13"/>
      <c r="T119" s="12"/>
      <c r="U119" s="13"/>
      <c r="W119" s="12"/>
      <c r="X119" s="13"/>
      <c r="Z119" s="12"/>
      <c r="AA119" s="13"/>
      <c r="AC119" s="12"/>
      <c r="AD119" s="13"/>
      <c r="AF119" s="12"/>
      <c r="AG119" s="13"/>
      <c r="AI119" s="12"/>
      <c r="AJ119" s="13"/>
      <c r="AL119" s="12"/>
      <c r="AM119" s="13"/>
      <c r="AO119" s="12"/>
      <c r="AP119" s="13"/>
      <c r="AR119" s="12"/>
      <c r="AS119" s="13"/>
      <c r="AU119" s="12"/>
      <c r="AV119" s="13"/>
    </row>
    <row r="120" spans="1:51" hidden="1" x14ac:dyDescent="0.2">
      <c r="A120" s="17">
        <v>1978</v>
      </c>
      <c r="B120" s="34">
        <v>1E-3</v>
      </c>
      <c r="C120" s="13">
        <v>1</v>
      </c>
      <c r="E120" s="12"/>
      <c r="F120" s="13"/>
      <c r="H120" s="12"/>
      <c r="I120" s="13"/>
      <c r="K120" s="12"/>
      <c r="L120" s="13"/>
      <c r="N120" s="12"/>
      <c r="O120" s="13"/>
      <c r="Q120" s="12"/>
      <c r="R120" s="13"/>
      <c r="T120" s="12"/>
      <c r="U120" s="13"/>
      <c r="W120" s="12"/>
      <c r="X120" s="13"/>
      <c r="Z120" s="12"/>
      <c r="AA120" s="13"/>
      <c r="AC120" s="12"/>
      <c r="AD120" s="13"/>
      <c r="AF120" s="12"/>
      <c r="AG120" s="13"/>
      <c r="AI120" s="12"/>
      <c r="AJ120" s="13"/>
      <c r="AL120" s="12"/>
      <c r="AM120" s="13"/>
      <c r="AO120" s="12"/>
      <c r="AP120" s="13"/>
      <c r="AR120" s="12"/>
      <c r="AS120" s="13"/>
      <c r="AU120" s="12"/>
      <c r="AV120" s="13"/>
    </row>
    <row r="121" spans="1:51" hidden="1" x14ac:dyDescent="0.2">
      <c r="A121" s="17">
        <v>1981</v>
      </c>
      <c r="B121" s="34">
        <v>1E-3</v>
      </c>
      <c r="C121" s="13">
        <v>1</v>
      </c>
      <c r="E121" s="12"/>
      <c r="F121" s="13"/>
      <c r="H121" s="12"/>
      <c r="I121" s="13"/>
      <c r="K121" s="12"/>
      <c r="L121" s="13"/>
      <c r="N121" s="12"/>
      <c r="O121" s="13"/>
      <c r="Q121" s="12"/>
      <c r="R121" s="13"/>
      <c r="T121" s="12"/>
      <c r="U121" s="13"/>
      <c r="W121" s="12"/>
      <c r="X121" s="13"/>
      <c r="Z121" s="12"/>
      <c r="AA121" s="13"/>
      <c r="AC121" s="12"/>
      <c r="AD121" s="13"/>
      <c r="AF121" s="12"/>
      <c r="AG121" s="13"/>
      <c r="AI121" s="12"/>
      <c r="AJ121" s="13"/>
      <c r="AL121" s="12"/>
      <c r="AM121" s="13"/>
      <c r="AO121" s="12"/>
      <c r="AP121" s="13"/>
      <c r="AR121" s="12"/>
      <c r="AS121" s="13"/>
      <c r="AU121" s="12"/>
      <c r="AV121" s="13"/>
    </row>
    <row r="122" spans="1:51" hidden="1" x14ac:dyDescent="0.2">
      <c r="A122" s="17">
        <v>1982</v>
      </c>
      <c r="B122" s="34">
        <v>1E-3</v>
      </c>
      <c r="C122" s="13">
        <v>1</v>
      </c>
      <c r="E122" s="12"/>
      <c r="F122" s="13"/>
      <c r="H122" s="12"/>
      <c r="I122" s="13"/>
      <c r="K122" s="12"/>
      <c r="L122" s="13"/>
      <c r="N122" s="12"/>
      <c r="O122" s="13"/>
      <c r="Q122" s="12"/>
      <c r="R122" s="13"/>
      <c r="T122" s="12"/>
      <c r="U122" s="13"/>
      <c r="W122" s="12"/>
      <c r="X122" s="13"/>
      <c r="Z122" s="12"/>
      <c r="AA122" s="13"/>
      <c r="AC122" s="12"/>
      <c r="AD122" s="13"/>
      <c r="AF122" s="12"/>
      <c r="AG122" s="13"/>
      <c r="AI122" s="12"/>
      <c r="AJ122" s="13"/>
      <c r="AL122" s="12"/>
      <c r="AM122" s="13"/>
      <c r="AO122" s="12"/>
      <c r="AP122" s="13"/>
      <c r="AR122" s="12"/>
      <c r="AS122" s="13"/>
      <c r="AU122" s="12"/>
      <c r="AV122" s="13"/>
    </row>
    <row r="123" spans="1:51" hidden="1" x14ac:dyDescent="0.2">
      <c r="A123" s="17">
        <v>1983</v>
      </c>
      <c r="B123" s="34">
        <v>1E-3</v>
      </c>
      <c r="C123" s="13">
        <v>1</v>
      </c>
      <c r="E123" s="12"/>
      <c r="F123" s="13"/>
      <c r="H123" s="12"/>
      <c r="I123" s="13"/>
      <c r="K123" s="12"/>
      <c r="L123" s="13"/>
      <c r="N123" s="12"/>
      <c r="O123" s="13"/>
      <c r="Q123" s="12"/>
      <c r="R123" s="13"/>
      <c r="T123" s="12"/>
      <c r="U123" s="13"/>
      <c r="W123" s="12"/>
      <c r="X123" s="13"/>
      <c r="Z123" s="12"/>
      <c r="AA123" s="13"/>
      <c r="AC123" s="12"/>
      <c r="AD123" s="13"/>
      <c r="AF123" s="12"/>
      <c r="AG123" s="13"/>
      <c r="AI123" s="12"/>
      <c r="AJ123" s="13"/>
      <c r="AL123" s="12"/>
      <c r="AM123" s="13"/>
      <c r="AO123" s="12"/>
      <c r="AP123" s="13"/>
      <c r="AR123" s="12"/>
      <c r="AS123" s="13"/>
      <c r="AU123" s="12"/>
      <c r="AV123" s="13"/>
    </row>
    <row r="124" spans="1:51" hidden="1" x14ac:dyDescent="0.2">
      <c r="A124" s="17">
        <v>1984</v>
      </c>
      <c r="B124" s="34">
        <v>1E-3</v>
      </c>
      <c r="C124" s="13">
        <v>1</v>
      </c>
      <c r="E124" s="12"/>
      <c r="F124" s="13"/>
      <c r="H124" s="12"/>
      <c r="I124" s="13"/>
      <c r="K124" s="12"/>
      <c r="L124" s="13"/>
      <c r="N124" s="12"/>
      <c r="O124" s="13"/>
      <c r="Q124" s="12"/>
      <c r="R124" s="13"/>
      <c r="T124" s="12"/>
      <c r="U124" s="13"/>
      <c r="W124" s="12"/>
      <c r="X124" s="13"/>
      <c r="Z124" s="12"/>
      <c r="AA124" s="13"/>
      <c r="AC124" s="12"/>
      <c r="AD124" s="13"/>
      <c r="AF124" s="12"/>
      <c r="AG124" s="13"/>
      <c r="AI124" s="12"/>
      <c r="AJ124" s="13"/>
      <c r="AL124" s="12"/>
      <c r="AM124" s="13"/>
      <c r="AO124" s="12"/>
      <c r="AP124" s="13"/>
      <c r="AR124" s="12"/>
      <c r="AS124" s="13"/>
      <c r="AU124" s="12"/>
      <c r="AV124" s="13"/>
    </row>
    <row r="125" spans="1:51" hidden="1" x14ac:dyDescent="0.2">
      <c r="A125" s="17">
        <v>1985</v>
      </c>
      <c r="B125" s="34">
        <v>1E-3</v>
      </c>
      <c r="C125" s="13">
        <v>1</v>
      </c>
      <c r="E125" s="12"/>
      <c r="F125" s="13"/>
      <c r="H125" s="12"/>
      <c r="I125" s="13"/>
      <c r="K125" s="12"/>
      <c r="L125" s="13"/>
      <c r="N125" s="12"/>
      <c r="O125" s="13"/>
      <c r="Q125" s="12"/>
      <c r="R125" s="13"/>
      <c r="T125" s="12"/>
      <c r="U125" s="13"/>
      <c r="W125" s="12"/>
      <c r="X125" s="13"/>
      <c r="Z125" s="12"/>
      <c r="AA125" s="13"/>
      <c r="AC125" s="12"/>
      <c r="AD125" s="13"/>
      <c r="AF125" s="12"/>
      <c r="AG125" s="13"/>
      <c r="AI125" s="12"/>
      <c r="AJ125" s="13"/>
      <c r="AL125" s="12"/>
      <c r="AM125" s="13"/>
      <c r="AO125" s="12"/>
      <c r="AP125" s="13"/>
      <c r="AR125" s="12"/>
      <c r="AS125" s="13"/>
      <c r="AU125" s="12"/>
      <c r="AV125" s="13"/>
    </row>
    <row r="126" spans="1:51" hidden="1" x14ac:dyDescent="0.2">
      <c r="A126" s="17">
        <v>1986</v>
      </c>
      <c r="B126" s="34">
        <v>3.0000000000000001E-3</v>
      </c>
      <c r="C126" s="13">
        <v>4</v>
      </c>
      <c r="E126" s="12"/>
      <c r="F126" s="13"/>
      <c r="H126" s="12"/>
      <c r="I126" s="13"/>
      <c r="K126" s="12"/>
      <c r="L126" s="13"/>
      <c r="N126" s="12"/>
      <c r="O126" s="13"/>
      <c r="Q126" s="12"/>
      <c r="R126" s="13"/>
      <c r="T126" s="12"/>
      <c r="U126" s="13"/>
      <c r="W126" s="12"/>
      <c r="X126" s="13"/>
      <c r="Z126" s="12"/>
      <c r="AA126" s="13"/>
      <c r="AC126" s="12"/>
      <c r="AD126" s="13"/>
      <c r="AF126" s="12"/>
      <c r="AG126" s="13"/>
      <c r="AI126" s="12"/>
      <c r="AJ126" s="13"/>
      <c r="AL126" s="12"/>
      <c r="AM126" s="13"/>
      <c r="AO126" s="12"/>
      <c r="AP126" s="13"/>
      <c r="AR126" s="12"/>
      <c r="AS126" s="13"/>
      <c r="AU126" s="12"/>
      <c r="AV126" s="13"/>
    </row>
    <row r="127" spans="1:51" hidden="1" x14ac:dyDescent="0.2">
      <c r="A127" s="17">
        <v>1988</v>
      </c>
      <c r="B127" s="34">
        <v>1E-3</v>
      </c>
      <c r="C127" s="13">
        <v>1</v>
      </c>
      <c r="E127" s="12"/>
      <c r="F127" s="13"/>
      <c r="H127" s="12"/>
      <c r="I127" s="13"/>
      <c r="K127" s="12"/>
      <c r="L127" s="13"/>
      <c r="N127" s="12"/>
      <c r="O127" s="13"/>
      <c r="Q127" s="12"/>
      <c r="R127" s="13"/>
      <c r="T127" s="12"/>
      <c r="U127" s="13"/>
      <c r="W127" s="12"/>
      <c r="X127" s="13"/>
      <c r="Z127" s="12"/>
      <c r="AA127" s="13"/>
      <c r="AC127" s="12"/>
      <c r="AD127" s="13"/>
      <c r="AF127" s="12"/>
      <c r="AG127" s="13"/>
      <c r="AI127" s="12"/>
      <c r="AJ127" s="13"/>
      <c r="AL127" s="12"/>
      <c r="AM127" s="13"/>
      <c r="AO127" s="12"/>
      <c r="AP127" s="13"/>
      <c r="AR127" s="12"/>
      <c r="AS127" s="13"/>
      <c r="AU127" s="12"/>
      <c r="AV127" s="13"/>
    </row>
    <row r="128" spans="1:51" hidden="1" x14ac:dyDescent="0.2">
      <c r="A128" s="17">
        <v>1989</v>
      </c>
      <c r="B128" s="34">
        <v>2E-3</v>
      </c>
      <c r="C128" s="13">
        <v>3</v>
      </c>
      <c r="E128" s="12"/>
      <c r="F128" s="13"/>
      <c r="H128" s="12"/>
      <c r="I128" s="13"/>
      <c r="K128" s="12"/>
      <c r="L128" s="13"/>
      <c r="N128" s="12"/>
      <c r="O128" s="13"/>
      <c r="Q128" s="12"/>
      <c r="R128" s="13"/>
      <c r="T128" s="12"/>
      <c r="U128" s="13"/>
      <c r="W128" s="12"/>
      <c r="X128" s="13"/>
      <c r="Z128" s="12"/>
      <c r="AA128" s="13"/>
      <c r="AC128" s="12"/>
      <c r="AD128" s="13"/>
      <c r="AF128" s="12"/>
      <c r="AG128" s="13"/>
      <c r="AI128" s="12"/>
      <c r="AJ128" s="13"/>
      <c r="AL128" s="12"/>
      <c r="AM128" s="13"/>
      <c r="AO128" s="12"/>
      <c r="AP128" s="13"/>
      <c r="AR128" s="12"/>
      <c r="AS128" s="13"/>
      <c r="AU128" s="12"/>
      <c r="AV128" s="13"/>
    </row>
    <row r="129" spans="1:48" hidden="1" x14ac:dyDescent="0.2">
      <c r="A129" s="17">
        <v>1990</v>
      </c>
      <c r="B129" s="34">
        <v>1E-3</v>
      </c>
      <c r="C129" s="13">
        <v>1</v>
      </c>
      <c r="E129" s="12"/>
      <c r="F129" s="13"/>
      <c r="H129" s="12"/>
      <c r="I129" s="13"/>
      <c r="K129" s="12"/>
      <c r="L129" s="13"/>
      <c r="N129" s="12"/>
      <c r="O129" s="13"/>
      <c r="Q129" s="12"/>
      <c r="R129" s="13"/>
      <c r="T129" s="12"/>
      <c r="U129" s="13"/>
      <c r="W129" s="12"/>
      <c r="X129" s="13"/>
      <c r="Z129" s="12"/>
      <c r="AA129" s="13"/>
      <c r="AC129" s="12"/>
      <c r="AD129" s="13"/>
      <c r="AF129" s="12"/>
      <c r="AG129" s="13"/>
      <c r="AI129" s="12"/>
      <c r="AJ129" s="13"/>
      <c r="AL129" s="12"/>
      <c r="AM129" s="13"/>
      <c r="AO129" s="12"/>
      <c r="AP129" s="13"/>
      <c r="AR129" s="12"/>
      <c r="AS129" s="13"/>
      <c r="AU129" s="12"/>
      <c r="AV129" s="13"/>
    </row>
    <row r="130" spans="1:48" hidden="1" x14ac:dyDescent="0.2">
      <c r="A130" s="17">
        <v>1991</v>
      </c>
      <c r="B130" s="34">
        <v>1E-3</v>
      </c>
      <c r="C130" s="13">
        <v>2</v>
      </c>
      <c r="E130" s="12"/>
      <c r="F130" s="13"/>
      <c r="H130" s="12"/>
      <c r="I130" s="13"/>
      <c r="K130" s="12"/>
      <c r="L130" s="13"/>
      <c r="N130" s="12"/>
      <c r="O130" s="13"/>
      <c r="Q130" s="12"/>
      <c r="R130" s="13"/>
      <c r="T130" s="12"/>
      <c r="U130" s="13"/>
      <c r="W130" s="12"/>
      <c r="X130" s="13"/>
      <c r="Z130" s="12"/>
      <c r="AA130" s="13"/>
      <c r="AC130" s="12"/>
      <c r="AD130" s="13"/>
      <c r="AF130" s="12"/>
      <c r="AG130" s="13"/>
      <c r="AI130" s="12"/>
      <c r="AJ130" s="13"/>
      <c r="AL130" s="12"/>
      <c r="AM130" s="13"/>
      <c r="AO130" s="12"/>
      <c r="AP130" s="13"/>
      <c r="AR130" s="12"/>
      <c r="AS130" s="13"/>
      <c r="AU130" s="12"/>
      <c r="AV130" s="13"/>
    </row>
    <row r="131" spans="1:48" hidden="1" x14ac:dyDescent="0.2">
      <c r="A131" s="17">
        <v>1992</v>
      </c>
      <c r="B131" s="34">
        <v>3.0000000000000001E-3</v>
      </c>
      <c r="C131" s="13">
        <v>4</v>
      </c>
      <c r="E131" s="12"/>
      <c r="F131" s="13"/>
      <c r="H131" s="12"/>
      <c r="I131" s="13"/>
      <c r="K131" s="12"/>
      <c r="L131" s="13"/>
      <c r="N131" s="12"/>
      <c r="O131" s="13"/>
      <c r="Q131" s="12"/>
      <c r="R131" s="13"/>
      <c r="T131" s="12"/>
      <c r="U131" s="13"/>
      <c r="W131" s="12"/>
      <c r="X131" s="13"/>
      <c r="Z131" s="12"/>
      <c r="AA131" s="13"/>
      <c r="AC131" s="12"/>
      <c r="AD131" s="13"/>
      <c r="AF131" s="12"/>
      <c r="AG131" s="13"/>
      <c r="AI131" s="12"/>
      <c r="AJ131" s="13"/>
      <c r="AL131" s="12"/>
      <c r="AM131" s="13"/>
      <c r="AO131" s="12"/>
      <c r="AP131" s="13"/>
      <c r="AR131" s="12"/>
      <c r="AS131" s="13"/>
      <c r="AU131" s="12"/>
      <c r="AV131" s="13"/>
    </row>
    <row r="132" spans="1:48" hidden="1" x14ac:dyDescent="0.2">
      <c r="A132" s="17">
        <v>1993</v>
      </c>
      <c r="B132" s="34">
        <v>2E-3</v>
      </c>
      <c r="C132" s="13">
        <v>3</v>
      </c>
      <c r="E132" s="12"/>
      <c r="F132" s="13"/>
      <c r="H132" s="12"/>
      <c r="I132" s="13"/>
      <c r="K132" s="12"/>
      <c r="L132" s="13"/>
      <c r="N132" s="12"/>
      <c r="O132" s="13"/>
      <c r="Q132" s="12"/>
      <c r="R132" s="13"/>
      <c r="T132" s="12"/>
      <c r="U132" s="13"/>
      <c r="W132" s="12"/>
      <c r="X132" s="13"/>
      <c r="Z132" s="12"/>
      <c r="AA132" s="13"/>
      <c r="AC132" s="12"/>
      <c r="AD132" s="13"/>
      <c r="AF132" s="12"/>
      <c r="AG132" s="13"/>
      <c r="AI132" s="12"/>
      <c r="AJ132" s="13"/>
      <c r="AL132" s="12"/>
      <c r="AM132" s="13"/>
      <c r="AO132" s="12"/>
      <c r="AP132" s="13"/>
      <c r="AR132" s="12"/>
      <c r="AS132" s="13"/>
      <c r="AU132" s="12"/>
      <c r="AV132" s="13"/>
    </row>
    <row r="133" spans="1:48" hidden="1" x14ac:dyDescent="0.2">
      <c r="A133" s="17">
        <v>1994</v>
      </c>
      <c r="B133" s="34">
        <v>1E-3</v>
      </c>
      <c r="C133" s="13">
        <v>2</v>
      </c>
      <c r="E133" s="12"/>
      <c r="F133" s="13"/>
      <c r="H133" s="12"/>
      <c r="I133" s="13"/>
      <c r="K133" s="12"/>
      <c r="L133" s="13"/>
      <c r="N133" s="12"/>
      <c r="O133" s="13"/>
      <c r="Q133" s="12"/>
      <c r="R133" s="13"/>
      <c r="T133" s="12"/>
      <c r="U133" s="13"/>
      <c r="W133" s="12"/>
      <c r="X133" s="13"/>
      <c r="Z133" s="12"/>
      <c r="AA133" s="13"/>
      <c r="AC133" s="12"/>
      <c r="AD133" s="13"/>
      <c r="AF133" s="12"/>
      <c r="AG133" s="13"/>
      <c r="AI133" s="12"/>
      <c r="AJ133" s="13"/>
      <c r="AL133" s="12"/>
      <c r="AM133" s="13"/>
      <c r="AO133" s="12"/>
      <c r="AP133" s="13"/>
      <c r="AR133" s="12"/>
      <c r="AS133" s="13"/>
      <c r="AU133" s="12"/>
      <c r="AV133" s="13"/>
    </row>
    <row r="134" spans="1:48" hidden="1" x14ac:dyDescent="0.2">
      <c r="A134" s="17">
        <v>1995</v>
      </c>
      <c r="B134" s="34">
        <v>3.0000000000000001E-3</v>
      </c>
      <c r="C134" s="13">
        <v>4</v>
      </c>
      <c r="E134" s="12"/>
      <c r="F134" s="13"/>
      <c r="H134" s="12"/>
      <c r="I134" s="13"/>
      <c r="K134" s="12"/>
      <c r="L134" s="13"/>
      <c r="N134" s="12"/>
      <c r="O134" s="13"/>
      <c r="Q134" s="12"/>
      <c r="R134" s="13"/>
      <c r="T134" s="12"/>
      <c r="U134" s="13"/>
      <c r="W134" s="12"/>
      <c r="X134" s="13"/>
      <c r="Z134" s="12"/>
      <c r="AA134" s="13"/>
      <c r="AC134" s="12"/>
      <c r="AD134" s="13"/>
      <c r="AF134" s="12"/>
      <c r="AG134" s="13"/>
      <c r="AI134" s="12"/>
      <c r="AJ134" s="13"/>
      <c r="AL134" s="12"/>
      <c r="AM134" s="13"/>
      <c r="AO134" s="12"/>
      <c r="AP134" s="13"/>
      <c r="AR134" s="12"/>
      <c r="AS134" s="13"/>
      <c r="AU134" s="12"/>
      <c r="AV134" s="13"/>
    </row>
    <row r="135" spans="1:48" hidden="1" x14ac:dyDescent="0.2">
      <c r="A135" s="17">
        <v>1996</v>
      </c>
      <c r="B135" s="34">
        <v>1E-3</v>
      </c>
      <c r="C135" s="13">
        <v>1</v>
      </c>
      <c r="E135" s="12"/>
      <c r="F135" s="13"/>
      <c r="H135" s="12"/>
      <c r="I135" s="13"/>
      <c r="K135" s="12"/>
      <c r="L135" s="13"/>
      <c r="N135" s="12"/>
      <c r="O135" s="13"/>
      <c r="Q135" s="12"/>
      <c r="R135" s="13"/>
      <c r="T135" s="12"/>
      <c r="U135" s="13"/>
      <c r="W135" s="12"/>
      <c r="X135" s="13"/>
      <c r="Z135" s="12"/>
      <c r="AA135" s="13"/>
      <c r="AC135" s="12"/>
      <c r="AD135" s="13"/>
      <c r="AF135" s="12"/>
      <c r="AG135" s="13"/>
      <c r="AI135" s="12"/>
      <c r="AJ135" s="13"/>
      <c r="AL135" s="12"/>
      <c r="AM135" s="13"/>
      <c r="AO135" s="12"/>
      <c r="AP135" s="13"/>
      <c r="AR135" s="12"/>
      <c r="AS135" s="13"/>
      <c r="AU135" s="12"/>
      <c r="AV135" s="13"/>
    </row>
    <row r="136" spans="1:48" hidden="1" x14ac:dyDescent="0.2">
      <c r="A136" s="17">
        <v>1997</v>
      </c>
      <c r="B136" s="34">
        <v>4.0000000000000001E-3</v>
      </c>
      <c r="C136" s="13">
        <v>6</v>
      </c>
      <c r="E136" s="12"/>
      <c r="F136" s="13"/>
      <c r="H136" s="12"/>
      <c r="I136" s="13"/>
      <c r="K136" s="12"/>
      <c r="L136" s="13"/>
      <c r="N136" s="12"/>
      <c r="O136" s="13"/>
      <c r="Q136" s="12"/>
      <c r="R136" s="13"/>
      <c r="T136" s="12"/>
      <c r="U136" s="13"/>
      <c r="W136" s="12"/>
      <c r="X136" s="13"/>
      <c r="Z136" s="12"/>
      <c r="AA136" s="13"/>
      <c r="AC136" s="12"/>
      <c r="AD136" s="13"/>
      <c r="AF136" s="12"/>
      <c r="AG136" s="13"/>
      <c r="AI136" s="12"/>
      <c r="AJ136" s="13"/>
      <c r="AL136" s="12"/>
      <c r="AM136" s="13"/>
      <c r="AO136" s="12"/>
      <c r="AP136" s="13"/>
      <c r="AR136" s="12"/>
      <c r="AS136" s="13"/>
      <c r="AU136" s="12"/>
      <c r="AV136" s="13"/>
    </row>
    <row r="137" spans="1:48" hidden="1" x14ac:dyDescent="0.2">
      <c r="A137" s="17">
        <v>1998</v>
      </c>
      <c r="B137" s="34">
        <v>2E-3</v>
      </c>
      <c r="C137" s="13">
        <v>3</v>
      </c>
      <c r="E137" s="12"/>
      <c r="F137" s="13"/>
      <c r="H137" s="12"/>
      <c r="I137" s="13"/>
      <c r="K137" s="12"/>
      <c r="L137" s="13"/>
      <c r="N137" s="12"/>
      <c r="O137" s="13"/>
      <c r="Q137" s="12"/>
      <c r="R137" s="13"/>
      <c r="T137" s="12"/>
      <c r="U137" s="13"/>
      <c r="W137" s="12"/>
      <c r="X137" s="13"/>
      <c r="Z137" s="12"/>
      <c r="AA137" s="13"/>
      <c r="AC137" s="12"/>
      <c r="AD137" s="13"/>
      <c r="AF137" s="12"/>
      <c r="AG137" s="13"/>
      <c r="AI137" s="12"/>
      <c r="AJ137" s="13"/>
      <c r="AL137" s="12"/>
      <c r="AM137" s="13"/>
      <c r="AO137" s="12"/>
      <c r="AP137" s="13"/>
      <c r="AR137" s="12"/>
      <c r="AS137" s="13"/>
      <c r="AU137" s="12"/>
      <c r="AV137" s="13"/>
    </row>
    <row r="138" spans="1:48" hidden="1" x14ac:dyDescent="0.2">
      <c r="A138" s="17">
        <v>1999</v>
      </c>
      <c r="B138" s="34">
        <v>4.0000000000000001E-3</v>
      </c>
      <c r="C138" s="13">
        <v>6</v>
      </c>
      <c r="E138" s="12"/>
      <c r="F138" s="13"/>
      <c r="H138" s="12"/>
      <c r="I138" s="13"/>
      <c r="K138" s="12"/>
      <c r="L138" s="13"/>
      <c r="N138" s="12"/>
      <c r="O138" s="13"/>
      <c r="Q138" s="12"/>
      <c r="R138" s="13"/>
      <c r="T138" s="12"/>
      <c r="U138" s="13"/>
      <c r="W138" s="12"/>
      <c r="X138" s="13"/>
      <c r="Z138" s="12"/>
      <c r="AA138" s="13"/>
      <c r="AC138" s="12"/>
      <c r="AD138" s="13"/>
      <c r="AF138" s="12"/>
      <c r="AG138" s="13"/>
      <c r="AI138" s="12"/>
      <c r="AJ138" s="13"/>
      <c r="AL138" s="12"/>
      <c r="AM138" s="13"/>
      <c r="AO138" s="12"/>
      <c r="AP138" s="13"/>
      <c r="AR138" s="12"/>
      <c r="AS138" s="13"/>
      <c r="AU138" s="12"/>
      <c r="AV138" s="13"/>
    </row>
    <row r="139" spans="1:48" hidden="1" x14ac:dyDescent="0.2">
      <c r="A139" s="17">
        <v>2000</v>
      </c>
      <c r="B139" s="34">
        <v>8.0000000000000002E-3</v>
      </c>
      <c r="C139" s="13">
        <v>12</v>
      </c>
      <c r="E139" s="12"/>
      <c r="F139" s="13"/>
      <c r="H139" s="12"/>
      <c r="I139" s="13"/>
      <c r="K139" s="12"/>
      <c r="L139" s="13"/>
      <c r="N139" s="12"/>
      <c r="O139" s="13"/>
      <c r="Q139" s="12"/>
      <c r="R139" s="13"/>
      <c r="T139" s="12"/>
      <c r="U139" s="13"/>
      <c r="W139" s="12"/>
      <c r="X139" s="13"/>
      <c r="Z139" s="12"/>
      <c r="AA139" s="13"/>
      <c r="AC139" s="12"/>
      <c r="AD139" s="13"/>
      <c r="AF139" s="12"/>
      <c r="AG139" s="13"/>
      <c r="AI139" s="12"/>
      <c r="AJ139" s="13"/>
      <c r="AL139" s="12"/>
      <c r="AM139" s="13"/>
      <c r="AO139" s="12"/>
      <c r="AP139" s="13"/>
      <c r="AR139" s="12"/>
      <c r="AS139" s="13"/>
      <c r="AU139" s="12"/>
      <c r="AV139" s="13"/>
    </row>
    <row r="140" spans="1:48" hidden="1" x14ac:dyDescent="0.2">
      <c r="A140" s="17">
        <v>2001</v>
      </c>
      <c r="B140" s="34">
        <v>8.0000000000000002E-3</v>
      </c>
      <c r="C140" s="13">
        <v>11</v>
      </c>
      <c r="E140" s="12"/>
      <c r="F140" s="13"/>
      <c r="H140" s="12"/>
      <c r="I140" s="13"/>
      <c r="K140" s="12"/>
      <c r="L140" s="13"/>
      <c r="N140" s="12"/>
      <c r="O140" s="13"/>
      <c r="Q140" s="12"/>
      <c r="R140" s="13"/>
      <c r="T140" s="12"/>
      <c r="U140" s="13"/>
      <c r="W140" s="12"/>
      <c r="X140" s="13"/>
      <c r="Z140" s="12"/>
      <c r="AA140" s="13"/>
      <c r="AC140" s="12"/>
      <c r="AD140" s="13"/>
      <c r="AF140" s="12"/>
      <c r="AG140" s="13"/>
      <c r="AI140" s="12"/>
      <c r="AJ140" s="13"/>
      <c r="AL140" s="12"/>
      <c r="AM140" s="13"/>
      <c r="AO140" s="12"/>
      <c r="AP140" s="13"/>
      <c r="AR140" s="12"/>
      <c r="AS140" s="13"/>
      <c r="AU140" s="12"/>
      <c r="AV140" s="13"/>
    </row>
    <row r="141" spans="1:48" hidden="1" x14ac:dyDescent="0.2">
      <c r="A141" s="17">
        <v>2002</v>
      </c>
      <c r="B141" s="34">
        <v>5.0000000000000001E-3</v>
      </c>
      <c r="C141" s="13">
        <v>7</v>
      </c>
      <c r="E141" s="12"/>
      <c r="F141" s="13"/>
      <c r="H141" s="12"/>
      <c r="I141" s="13"/>
      <c r="K141" s="12"/>
      <c r="L141" s="13"/>
      <c r="N141" s="12"/>
      <c r="O141" s="13"/>
      <c r="Q141" s="12"/>
      <c r="R141" s="13"/>
      <c r="T141" s="12"/>
      <c r="U141" s="13"/>
      <c r="W141" s="12"/>
      <c r="X141" s="13"/>
      <c r="Z141" s="12"/>
      <c r="AA141" s="13"/>
      <c r="AC141" s="12"/>
      <c r="AD141" s="13"/>
      <c r="AF141" s="12"/>
      <c r="AG141" s="13"/>
      <c r="AI141" s="12"/>
      <c r="AJ141" s="13"/>
      <c r="AL141" s="12"/>
      <c r="AM141" s="13"/>
      <c r="AO141" s="12"/>
      <c r="AP141" s="13"/>
      <c r="AR141" s="12"/>
      <c r="AS141" s="13"/>
      <c r="AU141" s="12"/>
      <c r="AV141" s="13"/>
    </row>
    <row r="142" spans="1:48" hidden="1" x14ac:dyDescent="0.2">
      <c r="A142" s="17">
        <v>2003</v>
      </c>
      <c r="B142" s="34">
        <v>8.0000000000000002E-3</v>
      </c>
      <c r="C142" s="13">
        <v>11</v>
      </c>
      <c r="E142" s="12"/>
      <c r="F142" s="13"/>
      <c r="H142" s="12"/>
      <c r="I142" s="13"/>
      <c r="K142" s="12"/>
      <c r="L142" s="13"/>
      <c r="N142" s="12"/>
      <c r="O142" s="13"/>
      <c r="Q142" s="12"/>
      <c r="R142" s="13"/>
      <c r="T142" s="12"/>
      <c r="U142" s="13"/>
      <c r="W142" s="12"/>
      <c r="X142" s="13"/>
      <c r="Z142" s="12"/>
      <c r="AA142" s="13"/>
      <c r="AC142" s="12"/>
      <c r="AD142" s="13"/>
      <c r="AF142" s="12"/>
      <c r="AG142" s="13"/>
      <c r="AI142" s="12"/>
      <c r="AJ142" s="13"/>
      <c r="AL142" s="12"/>
      <c r="AM142" s="13"/>
      <c r="AO142" s="12"/>
      <c r="AP142" s="13"/>
      <c r="AR142" s="12"/>
      <c r="AS142" s="13"/>
      <c r="AU142" s="12"/>
      <c r="AV142" s="13"/>
    </row>
    <row r="143" spans="1:48" hidden="1" x14ac:dyDescent="0.2">
      <c r="A143" s="17">
        <v>2004</v>
      </c>
      <c r="B143" s="34">
        <v>8.0000000000000002E-3</v>
      </c>
      <c r="C143" s="13">
        <v>12</v>
      </c>
      <c r="E143" s="12"/>
      <c r="F143" s="13"/>
      <c r="H143" s="12"/>
      <c r="I143" s="13"/>
      <c r="K143" s="12"/>
      <c r="L143" s="13"/>
      <c r="N143" s="12"/>
      <c r="O143" s="13"/>
      <c r="Q143" s="12"/>
      <c r="R143" s="13"/>
      <c r="T143" s="12"/>
      <c r="U143" s="13"/>
      <c r="W143" s="12"/>
      <c r="X143" s="13"/>
      <c r="Z143" s="12"/>
      <c r="AA143" s="13"/>
      <c r="AC143" s="12"/>
      <c r="AD143" s="13"/>
      <c r="AF143" s="12"/>
      <c r="AG143" s="13"/>
      <c r="AI143" s="12"/>
      <c r="AJ143" s="13"/>
      <c r="AL143" s="12"/>
      <c r="AM143" s="13"/>
      <c r="AO143" s="12"/>
      <c r="AP143" s="13"/>
      <c r="AR143" s="12"/>
      <c r="AS143" s="13"/>
      <c r="AU143" s="12"/>
      <c r="AV143" s="13"/>
    </row>
    <row r="144" spans="1:48" hidden="1" x14ac:dyDescent="0.2">
      <c r="A144" s="17">
        <v>2005</v>
      </c>
      <c r="B144" s="34">
        <v>1.0999999999999999E-2</v>
      </c>
      <c r="C144" s="13">
        <v>16</v>
      </c>
      <c r="E144" s="12"/>
      <c r="F144" s="13"/>
      <c r="H144" s="12"/>
      <c r="I144" s="13"/>
      <c r="K144" s="12"/>
      <c r="L144" s="13"/>
      <c r="N144" s="12"/>
      <c r="O144" s="13"/>
      <c r="Q144" s="12"/>
      <c r="R144" s="13"/>
      <c r="T144" s="12"/>
      <c r="U144" s="13"/>
      <c r="W144" s="12"/>
      <c r="X144" s="13"/>
      <c r="Z144" s="12"/>
      <c r="AA144" s="13"/>
      <c r="AC144" s="12"/>
      <c r="AD144" s="13"/>
      <c r="AF144" s="12"/>
      <c r="AG144" s="13"/>
      <c r="AI144" s="12"/>
      <c r="AJ144" s="13"/>
      <c r="AL144" s="12"/>
      <c r="AM144" s="13"/>
      <c r="AO144" s="12"/>
      <c r="AP144" s="13"/>
      <c r="AR144" s="12"/>
      <c r="AS144" s="13"/>
      <c r="AU144" s="12"/>
      <c r="AV144" s="13"/>
    </row>
    <row r="145" spans="1:48" hidden="1" x14ac:dyDescent="0.2">
      <c r="A145" s="17">
        <v>2006</v>
      </c>
      <c r="B145" s="34">
        <v>8.0000000000000002E-3</v>
      </c>
      <c r="C145" s="13">
        <v>11</v>
      </c>
      <c r="E145" s="12"/>
      <c r="F145" s="13"/>
      <c r="H145" s="12"/>
      <c r="I145" s="13"/>
      <c r="K145" s="12"/>
      <c r="L145" s="13"/>
      <c r="N145" s="12"/>
      <c r="O145" s="13"/>
      <c r="Q145" s="12"/>
      <c r="R145" s="13"/>
      <c r="T145" s="12"/>
      <c r="U145" s="13"/>
      <c r="W145" s="12"/>
      <c r="X145" s="13"/>
      <c r="Z145" s="12"/>
      <c r="AA145" s="13"/>
      <c r="AC145" s="12"/>
      <c r="AD145" s="13"/>
      <c r="AF145" s="12"/>
      <c r="AG145" s="13"/>
      <c r="AI145" s="12"/>
      <c r="AJ145" s="13"/>
      <c r="AL145" s="12"/>
      <c r="AM145" s="13"/>
      <c r="AO145" s="12"/>
      <c r="AP145" s="13"/>
      <c r="AR145" s="12"/>
      <c r="AS145" s="13"/>
      <c r="AU145" s="12"/>
      <c r="AV145" s="13"/>
    </row>
    <row r="146" spans="1:48" hidden="1" x14ac:dyDescent="0.2">
      <c r="A146" s="17">
        <v>2007</v>
      </c>
      <c r="B146" s="34">
        <v>8.0000000000000002E-3</v>
      </c>
      <c r="C146" s="13">
        <v>12</v>
      </c>
      <c r="E146" s="12"/>
      <c r="F146" s="13"/>
      <c r="H146" s="12"/>
      <c r="I146" s="13"/>
      <c r="K146" s="12"/>
      <c r="L146" s="13"/>
      <c r="N146" s="12"/>
      <c r="O146" s="13"/>
      <c r="Q146" s="12"/>
      <c r="R146" s="13"/>
      <c r="T146" s="12"/>
      <c r="U146" s="13"/>
      <c r="W146" s="12"/>
      <c r="X146" s="13"/>
      <c r="Z146" s="12"/>
      <c r="AA146" s="13"/>
      <c r="AC146" s="12"/>
      <c r="AD146" s="13"/>
      <c r="AF146" s="12"/>
      <c r="AG146" s="13"/>
      <c r="AI146" s="12"/>
      <c r="AJ146" s="13"/>
      <c r="AL146" s="12"/>
      <c r="AM146" s="13"/>
      <c r="AO146" s="12"/>
      <c r="AP146" s="13"/>
      <c r="AR146" s="12"/>
      <c r="AS146" s="13"/>
      <c r="AU146" s="12"/>
      <c r="AV146" s="13"/>
    </row>
    <row r="147" spans="1:48" hidden="1" x14ac:dyDescent="0.2">
      <c r="A147" s="17">
        <v>2008</v>
      </c>
      <c r="B147" s="34">
        <v>1.0999999999999999E-2</v>
      </c>
      <c r="C147" s="13">
        <v>16</v>
      </c>
      <c r="E147" s="12"/>
      <c r="F147" s="13"/>
      <c r="H147" s="12"/>
      <c r="I147" s="13"/>
      <c r="K147" s="12"/>
      <c r="L147" s="13"/>
      <c r="N147" s="12"/>
      <c r="O147" s="13"/>
      <c r="Q147" s="12"/>
      <c r="R147" s="13"/>
      <c r="T147" s="12"/>
      <c r="U147" s="13"/>
      <c r="W147" s="12"/>
      <c r="X147" s="13"/>
      <c r="Z147" s="12"/>
      <c r="AA147" s="13"/>
      <c r="AC147" s="12"/>
      <c r="AD147" s="13"/>
      <c r="AF147" s="12"/>
      <c r="AG147" s="13"/>
      <c r="AI147" s="12"/>
      <c r="AJ147" s="13"/>
      <c r="AL147" s="12"/>
      <c r="AM147" s="13"/>
      <c r="AO147" s="12"/>
      <c r="AP147" s="13"/>
      <c r="AR147" s="12"/>
      <c r="AS147" s="13"/>
      <c r="AU147" s="12"/>
      <c r="AV147" s="13"/>
    </row>
    <row r="148" spans="1:48" hidden="1" x14ac:dyDescent="0.2">
      <c r="A148" s="17">
        <v>2009</v>
      </c>
      <c r="B148" s="34">
        <v>1.2E-2</v>
      </c>
      <c r="C148" s="13">
        <v>17</v>
      </c>
      <c r="E148" s="12"/>
      <c r="F148" s="13"/>
      <c r="H148" s="12"/>
      <c r="I148" s="13"/>
      <c r="K148" s="12"/>
      <c r="L148" s="13"/>
      <c r="N148" s="12"/>
      <c r="O148" s="13"/>
      <c r="Q148" s="12"/>
      <c r="R148" s="13"/>
      <c r="T148" s="12"/>
      <c r="U148" s="13"/>
      <c r="W148" s="12"/>
      <c r="X148" s="13"/>
      <c r="Z148" s="12"/>
      <c r="AA148" s="13"/>
      <c r="AC148" s="12"/>
      <c r="AD148" s="13"/>
      <c r="AF148" s="12"/>
      <c r="AG148" s="13"/>
      <c r="AI148" s="12"/>
      <c r="AJ148" s="13"/>
      <c r="AL148" s="12"/>
      <c r="AM148" s="13"/>
      <c r="AO148" s="12"/>
      <c r="AP148" s="13"/>
      <c r="AR148" s="12"/>
      <c r="AS148" s="13"/>
      <c r="AU148" s="12"/>
      <c r="AV148" s="13"/>
    </row>
    <row r="149" spans="1:48" hidden="1" x14ac:dyDescent="0.2">
      <c r="A149" s="17">
        <v>2010</v>
      </c>
      <c r="B149" s="34">
        <v>1.7999999999999999E-2</v>
      </c>
      <c r="C149" s="13">
        <v>25</v>
      </c>
      <c r="E149" s="12"/>
      <c r="F149" s="13"/>
      <c r="H149" s="12"/>
      <c r="I149" s="13"/>
      <c r="K149" s="12"/>
      <c r="L149" s="13"/>
      <c r="N149" s="12"/>
      <c r="O149" s="13"/>
      <c r="Q149" s="12"/>
      <c r="R149" s="13"/>
      <c r="T149" s="12"/>
      <c r="U149" s="13"/>
      <c r="W149" s="12"/>
      <c r="X149" s="13"/>
      <c r="Z149" s="12"/>
      <c r="AA149" s="13"/>
      <c r="AC149" s="12"/>
      <c r="AD149" s="13"/>
      <c r="AF149" s="12"/>
      <c r="AG149" s="13"/>
      <c r="AI149" s="12"/>
      <c r="AJ149" s="13"/>
      <c r="AL149" s="12"/>
      <c r="AM149" s="13"/>
      <c r="AO149" s="12"/>
      <c r="AP149" s="13"/>
      <c r="AR149" s="12"/>
      <c r="AS149" s="13"/>
      <c r="AU149" s="12"/>
      <c r="AV149" s="13"/>
    </row>
    <row r="150" spans="1:48" hidden="1" x14ac:dyDescent="0.2">
      <c r="A150" s="17">
        <v>2011</v>
      </c>
      <c r="B150" s="34">
        <v>2.3E-2</v>
      </c>
      <c r="C150" s="13">
        <v>32</v>
      </c>
      <c r="E150" s="12"/>
      <c r="F150" s="13"/>
      <c r="H150" s="12"/>
      <c r="I150" s="13"/>
      <c r="K150" s="12"/>
      <c r="L150" s="13"/>
      <c r="N150" s="12"/>
      <c r="O150" s="13"/>
      <c r="Q150" s="12"/>
      <c r="R150" s="13"/>
      <c r="T150" s="12"/>
      <c r="U150" s="13"/>
      <c r="W150" s="12"/>
      <c r="X150" s="13"/>
      <c r="Z150" s="12"/>
      <c r="AA150" s="13"/>
      <c r="AC150" s="12"/>
      <c r="AD150" s="13"/>
      <c r="AF150" s="12"/>
      <c r="AG150" s="13"/>
      <c r="AI150" s="12"/>
      <c r="AJ150" s="13"/>
      <c r="AL150" s="12"/>
      <c r="AM150" s="13"/>
      <c r="AO150" s="12"/>
      <c r="AP150" s="13"/>
      <c r="AR150" s="12"/>
      <c r="AS150" s="13"/>
      <c r="AU150" s="12"/>
      <c r="AV150" s="13"/>
    </row>
    <row r="151" spans="1:48" hidden="1" x14ac:dyDescent="0.2">
      <c r="A151" s="17">
        <v>2012</v>
      </c>
      <c r="B151" s="34">
        <v>2.9000000000000001E-2</v>
      </c>
      <c r="C151" s="13">
        <v>41</v>
      </c>
      <c r="E151" s="12"/>
      <c r="F151" s="13"/>
      <c r="H151" s="12"/>
      <c r="I151" s="13"/>
      <c r="K151" s="12"/>
      <c r="L151" s="13"/>
      <c r="N151" s="12"/>
      <c r="O151" s="13"/>
      <c r="Q151" s="12"/>
      <c r="R151" s="13"/>
      <c r="T151" s="12"/>
      <c r="U151" s="13"/>
      <c r="W151" s="12"/>
      <c r="X151" s="13"/>
      <c r="Z151" s="12"/>
      <c r="AA151" s="13"/>
      <c r="AC151" s="12"/>
      <c r="AD151" s="13"/>
      <c r="AF151" s="12"/>
      <c r="AG151" s="13"/>
      <c r="AI151" s="12"/>
      <c r="AJ151" s="13"/>
      <c r="AL151" s="12"/>
      <c r="AM151" s="13"/>
      <c r="AO151" s="12"/>
      <c r="AP151" s="13"/>
      <c r="AR151" s="12"/>
      <c r="AS151" s="13"/>
      <c r="AU151" s="12"/>
      <c r="AV151" s="13"/>
    </row>
    <row r="152" spans="1:48" hidden="1" x14ac:dyDescent="0.2">
      <c r="A152" s="17">
        <v>2013</v>
      </c>
      <c r="B152" s="34">
        <v>2.5000000000000001E-2</v>
      </c>
      <c r="C152" s="13">
        <v>35</v>
      </c>
      <c r="E152" s="12"/>
      <c r="F152" s="13"/>
      <c r="H152" s="12"/>
      <c r="I152" s="13"/>
      <c r="K152" s="12"/>
      <c r="L152" s="13"/>
      <c r="N152" s="12"/>
      <c r="O152" s="13"/>
      <c r="Q152" s="12"/>
      <c r="R152" s="13"/>
      <c r="T152" s="12"/>
      <c r="U152" s="13"/>
      <c r="W152" s="12"/>
      <c r="X152" s="13"/>
      <c r="Z152" s="12"/>
      <c r="AA152" s="13"/>
      <c r="AC152" s="12"/>
      <c r="AD152" s="13"/>
      <c r="AF152" s="12"/>
      <c r="AG152" s="13"/>
      <c r="AI152" s="12"/>
      <c r="AJ152" s="13"/>
      <c r="AL152" s="12"/>
      <c r="AM152" s="13"/>
      <c r="AO152" s="12"/>
      <c r="AP152" s="13"/>
      <c r="AR152" s="12"/>
      <c r="AS152" s="13"/>
      <c r="AU152" s="12"/>
      <c r="AV152" s="13"/>
    </row>
    <row r="153" spans="1:48" hidden="1" x14ac:dyDescent="0.2">
      <c r="A153" s="17">
        <v>2014</v>
      </c>
      <c r="B153" s="34">
        <v>3.5000000000000003E-2</v>
      </c>
      <c r="C153" s="13">
        <v>49</v>
      </c>
      <c r="E153" s="12"/>
      <c r="F153" s="13"/>
      <c r="H153" s="12"/>
      <c r="I153" s="13"/>
      <c r="K153" s="12"/>
      <c r="L153" s="13"/>
      <c r="N153" s="12"/>
      <c r="O153" s="13"/>
      <c r="Q153" s="12"/>
      <c r="R153" s="13"/>
      <c r="T153" s="12"/>
      <c r="U153" s="13"/>
      <c r="W153" s="12"/>
      <c r="X153" s="13"/>
      <c r="Z153" s="12"/>
      <c r="AA153" s="13"/>
      <c r="AC153" s="12"/>
      <c r="AD153" s="13"/>
      <c r="AF153" s="12"/>
      <c r="AG153" s="13"/>
      <c r="AI153" s="12"/>
      <c r="AJ153" s="13"/>
      <c r="AL153" s="12"/>
      <c r="AM153" s="13"/>
      <c r="AO153" s="12"/>
      <c r="AP153" s="13"/>
      <c r="AR153" s="12"/>
      <c r="AS153" s="13"/>
      <c r="AU153" s="12"/>
      <c r="AV153" s="13"/>
    </row>
    <row r="154" spans="1:48" hidden="1" x14ac:dyDescent="0.2">
      <c r="A154" s="17">
        <v>2015</v>
      </c>
      <c r="B154" s="34">
        <v>3.2000000000000001E-2</v>
      </c>
      <c r="C154" s="13">
        <v>46</v>
      </c>
      <c r="E154" s="12"/>
      <c r="F154" s="13"/>
      <c r="H154" s="12"/>
      <c r="I154" s="13"/>
      <c r="K154" s="12"/>
      <c r="L154" s="13"/>
      <c r="N154" s="12"/>
      <c r="O154" s="13"/>
      <c r="Q154" s="12"/>
      <c r="R154" s="13"/>
      <c r="T154" s="12"/>
      <c r="U154" s="13"/>
      <c r="W154" s="12"/>
      <c r="X154" s="13"/>
      <c r="Z154" s="12"/>
      <c r="AA154" s="13"/>
      <c r="AC154" s="12"/>
      <c r="AD154" s="13"/>
      <c r="AF154" s="12"/>
      <c r="AG154" s="13"/>
      <c r="AI154" s="12"/>
      <c r="AJ154" s="13"/>
      <c r="AL154" s="12"/>
      <c r="AM154" s="13"/>
      <c r="AO154" s="12"/>
      <c r="AP154" s="13"/>
      <c r="AR154" s="12"/>
      <c r="AS154" s="13"/>
      <c r="AU154" s="12"/>
      <c r="AV154" s="13"/>
    </row>
    <row r="155" spans="1:48" hidden="1" x14ac:dyDescent="0.2">
      <c r="A155" s="17">
        <v>2016</v>
      </c>
      <c r="B155" s="34">
        <v>4.7E-2</v>
      </c>
      <c r="C155" s="13">
        <v>67</v>
      </c>
      <c r="E155" s="12"/>
      <c r="F155" s="13"/>
      <c r="H155" s="12"/>
      <c r="I155" s="13"/>
      <c r="K155" s="12"/>
      <c r="L155" s="13"/>
      <c r="N155" s="12"/>
      <c r="O155" s="13"/>
      <c r="Q155" s="12"/>
      <c r="R155" s="13"/>
      <c r="T155" s="12"/>
      <c r="U155" s="13"/>
      <c r="W155" s="12"/>
      <c r="X155" s="13"/>
      <c r="Z155" s="12"/>
      <c r="AA155" s="13"/>
      <c r="AC155" s="12"/>
      <c r="AD155" s="13"/>
      <c r="AF155" s="12"/>
      <c r="AG155" s="13"/>
      <c r="AI155" s="12"/>
      <c r="AJ155" s="13"/>
      <c r="AL155" s="12"/>
      <c r="AM155" s="13"/>
      <c r="AO155" s="12"/>
      <c r="AP155" s="13"/>
      <c r="AR155" s="12"/>
      <c r="AS155" s="13"/>
      <c r="AU155" s="12"/>
      <c r="AV155" s="13"/>
    </row>
    <row r="156" spans="1:48" hidden="1" x14ac:dyDescent="0.2">
      <c r="A156" s="17">
        <v>2017</v>
      </c>
      <c r="B156" s="34">
        <v>6.2E-2</v>
      </c>
      <c r="C156" s="13">
        <v>88</v>
      </c>
      <c r="E156" s="12"/>
      <c r="F156" s="13"/>
      <c r="H156" s="12"/>
      <c r="I156" s="13"/>
      <c r="K156" s="12"/>
      <c r="L156" s="13"/>
      <c r="N156" s="12"/>
      <c r="O156" s="13"/>
      <c r="Q156" s="12"/>
      <c r="R156" s="13"/>
      <c r="T156" s="12"/>
      <c r="U156" s="13"/>
      <c r="W156" s="12"/>
      <c r="X156" s="13"/>
      <c r="Z156" s="12"/>
      <c r="AA156" s="13"/>
      <c r="AC156" s="12"/>
      <c r="AD156" s="13"/>
      <c r="AF156" s="12"/>
      <c r="AG156" s="13"/>
      <c r="AI156" s="12"/>
      <c r="AJ156" s="13"/>
      <c r="AL156" s="12"/>
      <c r="AM156" s="13"/>
      <c r="AO156" s="12"/>
      <c r="AP156" s="13"/>
      <c r="AR156" s="12"/>
      <c r="AS156" s="13"/>
      <c r="AU156" s="12"/>
      <c r="AV156" s="13"/>
    </row>
    <row r="157" spans="1:48" hidden="1" x14ac:dyDescent="0.2">
      <c r="A157" s="17">
        <v>2018</v>
      </c>
      <c r="B157" s="34">
        <v>6.6000000000000003E-2</v>
      </c>
      <c r="C157" s="13">
        <v>93</v>
      </c>
      <c r="E157" s="12"/>
      <c r="F157" s="13"/>
      <c r="H157" s="12"/>
      <c r="I157" s="13"/>
      <c r="K157" s="12"/>
      <c r="L157" s="13"/>
      <c r="N157" s="12"/>
      <c r="O157" s="13"/>
      <c r="Q157" s="12"/>
      <c r="R157" s="13"/>
      <c r="T157" s="12"/>
      <c r="U157" s="13"/>
      <c r="W157" s="12"/>
      <c r="X157" s="13"/>
      <c r="Z157" s="12"/>
      <c r="AA157" s="13"/>
      <c r="AC157" s="12"/>
      <c r="AD157" s="13"/>
      <c r="AF157" s="12"/>
      <c r="AG157" s="13"/>
      <c r="AI157" s="12"/>
      <c r="AJ157" s="13"/>
      <c r="AL157" s="12"/>
      <c r="AM157" s="13"/>
      <c r="AO157" s="12"/>
      <c r="AP157" s="13"/>
      <c r="AR157" s="12"/>
      <c r="AS157" s="13"/>
      <c r="AU157" s="12"/>
      <c r="AV157" s="13"/>
    </row>
    <row r="158" spans="1:48" hidden="1" x14ac:dyDescent="0.2">
      <c r="A158" s="17">
        <v>2019</v>
      </c>
      <c r="B158" s="34">
        <v>0.10100000000000001</v>
      </c>
      <c r="C158" s="13">
        <v>143</v>
      </c>
      <c r="E158" s="12"/>
      <c r="F158" s="13"/>
      <c r="H158" s="12"/>
      <c r="I158" s="13"/>
      <c r="K158" s="12"/>
      <c r="L158" s="13"/>
      <c r="N158" s="12"/>
      <c r="O158" s="13"/>
      <c r="Q158" s="12"/>
      <c r="R158" s="13"/>
      <c r="T158" s="12"/>
      <c r="U158" s="13"/>
      <c r="W158" s="12"/>
      <c r="X158" s="13"/>
      <c r="Z158" s="12"/>
      <c r="AA158" s="13"/>
      <c r="AC158" s="12"/>
      <c r="AD158" s="13"/>
      <c r="AF158" s="12"/>
      <c r="AG158" s="13"/>
      <c r="AI158" s="12"/>
      <c r="AJ158" s="13"/>
      <c r="AL158" s="12"/>
      <c r="AM158" s="13"/>
      <c r="AO158" s="12"/>
      <c r="AP158" s="13"/>
      <c r="AR158" s="12"/>
      <c r="AS158" s="13"/>
      <c r="AU158" s="12"/>
      <c r="AV158" s="13"/>
    </row>
    <row r="159" spans="1:48" ht="16" x14ac:dyDescent="0.2">
      <c r="A159" s="17" t="s">
        <v>81</v>
      </c>
      <c r="B159" s="34">
        <f>SUM(B116:B158)</f>
        <v>0.56300000000000006</v>
      </c>
      <c r="C159" s="13">
        <f>SUM(C116:C158)</f>
        <v>796</v>
      </c>
      <c r="E159" s="12"/>
      <c r="F159" s="13"/>
      <c r="H159" s="12"/>
      <c r="I159" s="13"/>
      <c r="K159" s="12"/>
      <c r="L159" s="13"/>
      <c r="N159" s="12"/>
      <c r="O159" s="13"/>
      <c r="Q159" s="12"/>
      <c r="R159" s="13"/>
      <c r="T159" s="12"/>
      <c r="U159" s="13"/>
      <c r="W159" s="12"/>
      <c r="X159" s="13"/>
      <c r="Z159" s="12"/>
      <c r="AA159" s="13"/>
      <c r="AC159" s="12"/>
      <c r="AD159" s="13"/>
      <c r="AF159" s="12"/>
      <c r="AG159" s="13"/>
      <c r="AI159" s="12"/>
      <c r="AJ159" s="13"/>
      <c r="AL159" s="12"/>
      <c r="AM159" s="13"/>
      <c r="AO159" s="12"/>
      <c r="AP159" s="13"/>
      <c r="AR159" s="12"/>
      <c r="AS159" s="13"/>
      <c r="AU159" s="12"/>
      <c r="AV159" s="13"/>
    </row>
    <row r="160" spans="1:48" x14ac:dyDescent="0.2">
      <c r="A160" s="20">
        <v>2020</v>
      </c>
      <c r="B160" s="34">
        <v>0.105</v>
      </c>
      <c r="C160" s="13">
        <v>148</v>
      </c>
      <c r="E160" s="12"/>
      <c r="F160" s="13"/>
      <c r="H160" s="12"/>
      <c r="I160" s="13"/>
      <c r="K160" s="12"/>
      <c r="L160" s="13"/>
      <c r="N160" s="12"/>
      <c r="O160" s="13"/>
      <c r="Q160" s="12"/>
      <c r="R160" s="13"/>
      <c r="T160" s="12"/>
      <c r="U160" s="13"/>
      <c r="W160" s="12"/>
      <c r="X160" s="13"/>
      <c r="Z160" s="12"/>
      <c r="AA160" s="13"/>
      <c r="AC160" s="12"/>
      <c r="AD160" s="13"/>
      <c r="AF160" s="12"/>
      <c r="AG160" s="13"/>
      <c r="AI160" s="12"/>
      <c r="AJ160" s="13"/>
      <c r="AL160" s="12"/>
      <c r="AM160" s="13"/>
      <c r="AO160" s="12"/>
      <c r="AP160" s="13"/>
      <c r="AR160" s="12"/>
      <c r="AS160" s="13"/>
      <c r="AU160" s="12"/>
      <c r="AV160" s="13"/>
    </row>
    <row r="161" spans="1:48" x14ac:dyDescent="0.2">
      <c r="A161" s="20">
        <v>2021</v>
      </c>
      <c r="B161" s="34">
        <v>8.7999999999999995E-2</v>
      </c>
      <c r="C161" s="13">
        <v>125</v>
      </c>
      <c r="E161" s="12"/>
      <c r="F161" s="13"/>
      <c r="H161" s="12"/>
      <c r="I161" s="13"/>
      <c r="K161" s="12"/>
      <c r="L161" s="13"/>
      <c r="N161" s="12"/>
      <c r="O161" s="13"/>
      <c r="Q161" s="12"/>
      <c r="R161" s="13"/>
      <c r="T161" s="12"/>
      <c r="U161" s="13"/>
      <c r="W161" s="12"/>
      <c r="X161" s="13"/>
      <c r="Z161" s="12"/>
      <c r="AA161" s="13"/>
      <c r="AC161" s="12"/>
      <c r="AD161" s="13"/>
      <c r="AF161" s="12"/>
      <c r="AG161" s="13"/>
      <c r="AI161" s="12"/>
      <c r="AJ161" s="13"/>
      <c r="AL161" s="12"/>
      <c r="AM161" s="13"/>
      <c r="AO161" s="12"/>
      <c r="AP161" s="13"/>
      <c r="AR161" s="12"/>
      <c r="AS161" s="13"/>
      <c r="AU161" s="12"/>
      <c r="AV161" s="13"/>
    </row>
    <row r="162" spans="1:48" x14ac:dyDescent="0.2">
      <c r="A162" s="20">
        <v>2022</v>
      </c>
      <c r="B162" s="34">
        <v>0.114</v>
      </c>
      <c r="C162" s="13">
        <v>161</v>
      </c>
      <c r="E162" s="12"/>
      <c r="F162" s="13"/>
      <c r="H162" s="12"/>
      <c r="I162" s="13"/>
      <c r="K162" s="12"/>
      <c r="L162" s="13"/>
      <c r="N162" s="12"/>
      <c r="O162" s="13"/>
      <c r="Q162" s="12"/>
      <c r="R162" s="13"/>
      <c r="T162" s="12"/>
      <c r="U162" s="13"/>
      <c r="W162" s="12"/>
      <c r="X162" s="13"/>
      <c r="Z162" s="12"/>
      <c r="AA162" s="13"/>
      <c r="AC162" s="12"/>
      <c r="AD162" s="13"/>
      <c r="AF162" s="12"/>
      <c r="AG162" s="13"/>
      <c r="AI162" s="12"/>
      <c r="AJ162" s="13"/>
      <c r="AL162" s="12"/>
      <c r="AM162" s="13"/>
      <c r="AO162" s="12"/>
      <c r="AP162" s="13"/>
      <c r="AR162" s="12"/>
      <c r="AS162" s="13"/>
      <c r="AU162" s="12"/>
      <c r="AV162" s="13"/>
    </row>
    <row r="163" spans="1:48" x14ac:dyDescent="0.2">
      <c r="A163" s="20">
        <v>2023</v>
      </c>
      <c r="B163" s="34">
        <v>8.5999999999999993E-2</v>
      </c>
      <c r="C163" s="13">
        <v>122</v>
      </c>
      <c r="E163" s="12"/>
      <c r="F163" s="13"/>
      <c r="H163" s="12"/>
      <c r="I163" s="13"/>
      <c r="K163" s="12"/>
      <c r="L163" s="13"/>
      <c r="N163" s="12"/>
      <c r="O163" s="13"/>
      <c r="Q163" s="12"/>
      <c r="R163" s="13"/>
      <c r="T163" s="12"/>
      <c r="U163" s="13"/>
      <c r="W163" s="12"/>
      <c r="X163" s="13"/>
      <c r="Z163" s="12"/>
      <c r="AA163" s="13"/>
      <c r="AC163" s="12"/>
      <c r="AD163" s="13"/>
      <c r="AF163" s="12"/>
      <c r="AG163" s="13"/>
      <c r="AI163" s="12"/>
      <c r="AJ163" s="13"/>
      <c r="AL163" s="12"/>
      <c r="AM163" s="13"/>
      <c r="AO163" s="12"/>
      <c r="AP163" s="13"/>
      <c r="AR163" s="12"/>
      <c r="AS163" s="13"/>
      <c r="AU163" s="12"/>
      <c r="AV163" s="13"/>
    </row>
    <row r="164" spans="1:48" x14ac:dyDescent="0.2">
      <c r="A164" s="20">
        <v>2024</v>
      </c>
      <c r="B164" s="34">
        <v>4.4999999999999998E-2</v>
      </c>
      <c r="C164" s="13">
        <v>64</v>
      </c>
      <c r="E164" s="12"/>
      <c r="F164" s="13"/>
      <c r="H164" s="12"/>
      <c r="I164" s="13"/>
      <c r="K164" s="12"/>
      <c r="L164" s="13"/>
      <c r="N164" s="12"/>
      <c r="O164" s="13"/>
      <c r="Q164" s="12"/>
      <c r="R164" s="13"/>
      <c r="T164" s="12"/>
      <c r="U164" s="13"/>
      <c r="W164" s="12"/>
      <c r="X164" s="13"/>
      <c r="Z164" s="12"/>
      <c r="AA164" s="13"/>
      <c r="AC164" s="12"/>
      <c r="AD164" s="13"/>
      <c r="AF164" s="12"/>
      <c r="AG164" s="13"/>
      <c r="AI164" s="12"/>
      <c r="AJ164" s="13"/>
      <c r="AL164" s="12"/>
      <c r="AM164" s="13"/>
      <c r="AO164" s="12"/>
      <c r="AP164" s="13"/>
      <c r="AR164" s="12"/>
      <c r="AS164" s="13"/>
      <c r="AU164" s="12"/>
      <c r="AV164" s="13"/>
    </row>
    <row r="165" spans="1:48" ht="16" x14ac:dyDescent="0.2">
      <c r="A165" s="17" t="s">
        <v>11</v>
      </c>
      <c r="B165" s="34">
        <v>1</v>
      </c>
      <c r="C165" s="14">
        <v>1416</v>
      </c>
      <c r="E165" s="12"/>
      <c r="F165" s="14"/>
      <c r="H165" s="12"/>
      <c r="I165" s="13"/>
      <c r="K165" s="12"/>
      <c r="L165" s="13"/>
      <c r="N165" s="12"/>
      <c r="O165" s="13"/>
      <c r="Q165" s="12"/>
      <c r="R165" s="13"/>
      <c r="T165" s="12"/>
      <c r="U165" s="13"/>
      <c r="W165" s="12"/>
      <c r="X165" s="13"/>
      <c r="Z165" s="12"/>
      <c r="AA165" s="13"/>
      <c r="AC165" s="12"/>
      <c r="AD165" s="13"/>
      <c r="AF165" s="12"/>
      <c r="AG165" s="13"/>
      <c r="AI165" s="12"/>
      <c r="AJ165" s="13"/>
      <c r="AL165" s="12"/>
      <c r="AM165" s="14"/>
      <c r="AO165" s="12"/>
      <c r="AP165" s="13"/>
      <c r="AR165" s="12"/>
      <c r="AS165" s="13"/>
      <c r="AU165" s="12"/>
      <c r="AV165" s="13"/>
    </row>
    <row r="166" spans="1:48" x14ac:dyDescent="0.2">
      <c r="B166" s="34"/>
      <c r="C166" s="14"/>
      <c r="E166" s="12"/>
      <c r="F166" s="14"/>
      <c r="H166" s="12"/>
      <c r="I166" s="13"/>
      <c r="K166" s="12"/>
      <c r="L166" s="13"/>
      <c r="N166" s="12"/>
      <c r="O166" s="13"/>
      <c r="Q166" s="12"/>
      <c r="R166" s="13"/>
      <c r="T166" s="12"/>
      <c r="U166" s="13"/>
      <c r="W166" s="12"/>
      <c r="X166" s="13"/>
      <c r="Z166" s="12"/>
      <c r="AA166" s="13"/>
      <c r="AC166" s="12"/>
      <c r="AD166" s="13"/>
      <c r="AF166" s="12"/>
      <c r="AG166" s="13"/>
      <c r="AI166" s="12"/>
      <c r="AJ166" s="13"/>
      <c r="AL166" s="12"/>
      <c r="AM166" s="14"/>
      <c r="AO166" s="12"/>
      <c r="AP166" s="13"/>
      <c r="AR166" s="12"/>
      <c r="AS166" s="13"/>
      <c r="AU166" s="12"/>
      <c r="AV166" s="13"/>
    </row>
    <row r="167" spans="1:48" x14ac:dyDescent="0.2">
      <c r="A167" s="2" t="s">
        <v>82</v>
      </c>
      <c r="B167" s="32" t="s">
        <v>1</v>
      </c>
      <c r="C167" s="32"/>
      <c r="D167" s="24"/>
      <c r="E167" s="32"/>
      <c r="F167" s="32"/>
      <c r="G167" s="24"/>
      <c r="H167" s="32"/>
      <c r="I167" s="32"/>
      <c r="J167" s="24"/>
      <c r="K167" s="32"/>
      <c r="L167" s="32"/>
      <c r="M167" s="24"/>
      <c r="N167" s="32"/>
      <c r="O167" s="32"/>
      <c r="P167" s="24"/>
      <c r="Q167" s="32"/>
      <c r="R167" s="32"/>
      <c r="S167" s="24"/>
      <c r="T167" s="32"/>
      <c r="U167" s="32"/>
      <c r="V167" s="24"/>
      <c r="W167" s="32"/>
      <c r="X167" s="32"/>
      <c r="Y167" s="24"/>
      <c r="Z167" s="32"/>
      <c r="AA167" s="32"/>
      <c r="AB167" s="24"/>
      <c r="AC167" s="32"/>
      <c r="AD167" s="32"/>
      <c r="AE167" s="24"/>
      <c r="AF167" s="32"/>
      <c r="AG167" s="32"/>
      <c r="AH167" s="24"/>
      <c r="AI167" s="32"/>
      <c r="AJ167" s="32"/>
      <c r="AK167" s="24"/>
      <c r="AL167" s="32"/>
      <c r="AM167" s="32"/>
      <c r="AN167" s="24"/>
      <c r="AO167" s="32"/>
      <c r="AP167" s="32"/>
      <c r="AQ167" s="24"/>
      <c r="AR167" s="32"/>
      <c r="AS167" s="32"/>
      <c r="AT167" s="24"/>
      <c r="AU167" s="32"/>
      <c r="AV167" s="32"/>
    </row>
    <row r="168" spans="1:48" ht="30" x14ac:dyDescent="0.2">
      <c r="A168" s="3" t="s">
        <v>83</v>
      </c>
      <c r="B168" s="33" t="s">
        <v>3</v>
      </c>
      <c r="C168" s="22" t="s">
        <v>4</v>
      </c>
      <c r="E168" s="22"/>
      <c r="F168" s="22"/>
      <c r="H168" s="22"/>
      <c r="I168" s="22"/>
      <c r="K168" s="22"/>
      <c r="L168" s="22"/>
      <c r="N168" s="22"/>
      <c r="O168" s="22"/>
      <c r="Q168" s="22"/>
      <c r="R168" s="22"/>
      <c r="T168" s="22"/>
      <c r="U168" s="22"/>
      <c r="W168" s="22"/>
      <c r="X168" s="22"/>
      <c r="Z168" s="22"/>
      <c r="AA168" s="22"/>
      <c r="AC168" s="22"/>
      <c r="AD168" s="22"/>
      <c r="AF168" s="22"/>
      <c r="AG168" s="22"/>
      <c r="AI168" s="22"/>
      <c r="AJ168" s="22"/>
      <c r="AL168" s="22"/>
      <c r="AM168" s="22"/>
      <c r="AO168" s="22"/>
      <c r="AP168" s="22"/>
      <c r="AR168" s="22"/>
      <c r="AS168" s="22"/>
      <c r="AU168" s="22"/>
      <c r="AV168" s="22"/>
    </row>
    <row r="169" spans="1:48" x14ac:dyDescent="0.2">
      <c r="A169" s="4" t="s">
        <v>84</v>
      </c>
      <c r="B169" s="34">
        <v>0.02</v>
      </c>
      <c r="C169" s="13">
        <v>44</v>
      </c>
      <c r="E169" s="12"/>
      <c r="F169" s="13"/>
      <c r="H169" s="12"/>
      <c r="I169" s="13"/>
      <c r="K169" s="12"/>
      <c r="L169" s="13"/>
      <c r="N169" s="12"/>
      <c r="O169" s="13"/>
      <c r="Q169" s="12"/>
      <c r="R169" s="13"/>
      <c r="T169" s="12"/>
      <c r="U169" s="13"/>
      <c r="W169" s="12"/>
      <c r="X169" s="13"/>
      <c r="Z169" s="12"/>
      <c r="AA169" s="13"/>
      <c r="AC169" s="12"/>
      <c r="AD169" s="13"/>
      <c r="AF169" s="12"/>
      <c r="AG169" s="13"/>
      <c r="AI169" s="12"/>
      <c r="AJ169" s="13"/>
      <c r="AL169" s="12"/>
      <c r="AM169" s="13"/>
      <c r="AO169" s="12"/>
      <c r="AP169" s="13"/>
      <c r="AR169" s="12"/>
      <c r="AS169" s="13"/>
      <c r="AU169" s="12"/>
      <c r="AV169" s="13"/>
    </row>
    <row r="170" spans="1:48" x14ac:dyDescent="0.2">
      <c r="A170" s="5" t="s">
        <v>85</v>
      </c>
      <c r="B170" s="34">
        <v>1.9E-2</v>
      </c>
      <c r="C170" s="13">
        <v>41</v>
      </c>
      <c r="E170" s="12"/>
      <c r="F170" s="13"/>
      <c r="H170" s="12"/>
      <c r="I170" s="13"/>
      <c r="K170" s="12"/>
      <c r="L170" s="13"/>
      <c r="N170" s="12"/>
      <c r="O170" s="13"/>
      <c r="Q170" s="12"/>
      <c r="R170" s="13"/>
      <c r="T170" s="12"/>
      <c r="U170" s="13"/>
      <c r="W170" s="12"/>
      <c r="X170" s="13"/>
      <c r="Z170" s="12"/>
      <c r="AA170" s="13"/>
      <c r="AC170" s="12"/>
      <c r="AD170" s="13"/>
      <c r="AF170" s="12"/>
      <c r="AG170" s="13"/>
      <c r="AI170" s="12"/>
      <c r="AJ170" s="13"/>
      <c r="AL170" s="12"/>
      <c r="AM170" s="13"/>
      <c r="AO170" s="12"/>
      <c r="AP170" s="13"/>
      <c r="AR170" s="12"/>
      <c r="AS170" s="13"/>
      <c r="AU170" s="12"/>
      <c r="AV170" s="13"/>
    </row>
    <row r="171" spans="1:48" x14ac:dyDescent="0.2">
      <c r="A171" s="5" t="s">
        <v>86</v>
      </c>
      <c r="B171" s="34">
        <v>8.9999999999999993E-3</v>
      </c>
      <c r="C171" s="13">
        <v>20</v>
      </c>
      <c r="E171" s="12"/>
      <c r="F171" s="13"/>
      <c r="H171" s="12"/>
      <c r="I171" s="13"/>
      <c r="K171" s="12"/>
      <c r="L171" s="13"/>
      <c r="N171" s="12"/>
      <c r="O171" s="13"/>
      <c r="Q171" s="12"/>
      <c r="R171" s="13"/>
      <c r="T171" s="12"/>
      <c r="U171" s="13"/>
      <c r="W171" s="12"/>
      <c r="X171" s="13"/>
      <c r="Z171" s="12"/>
      <c r="AA171" s="13"/>
      <c r="AC171" s="12"/>
      <c r="AD171" s="13"/>
      <c r="AF171" s="12"/>
      <c r="AG171" s="13"/>
      <c r="AI171" s="12"/>
      <c r="AJ171" s="13"/>
      <c r="AL171" s="12"/>
      <c r="AM171" s="13"/>
      <c r="AO171" s="12"/>
      <c r="AP171" s="13"/>
      <c r="AR171" s="12"/>
      <c r="AS171" s="13"/>
      <c r="AU171" s="12"/>
      <c r="AV171" s="13"/>
    </row>
    <row r="172" spans="1:48" x14ac:dyDescent="0.2">
      <c r="A172" s="5" t="s">
        <v>87</v>
      </c>
      <c r="B172" s="34">
        <v>0.108</v>
      </c>
      <c r="C172" s="13">
        <v>233</v>
      </c>
      <c r="E172" s="12"/>
      <c r="F172" s="13"/>
      <c r="H172" s="12"/>
      <c r="I172" s="13"/>
      <c r="K172" s="12"/>
      <c r="L172" s="13"/>
      <c r="N172" s="12"/>
      <c r="O172" s="13"/>
      <c r="Q172" s="12"/>
      <c r="R172" s="13"/>
      <c r="T172" s="12"/>
      <c r="U172" s="13"/>
      <c r="W172" s="12"/>
      <c r="X172" s="13"/>
      <c r="Z172" s="12"/>
      <c r="AA172" s="13"/>
      <c r="AC172" s="12"/>
      <c r="AD172" s="13"/>
      <c r="AF172" s="12"/>
      <c r="AG172" s="13"/>
      <c r="AI172" s="12"/>
      <c r="AJ172" s="13"/>
      <c r="AL172" s="12"/>
      <c r="AM172" s="13"/>
      <c r="AO172" s="12"/>
      <c r="AP172" s="13"/>
      <c r="AR172" s="12"/>
      <c r="AS172" s="13"/>
      <c r="AU172" s="12"/>
      <c r="AV172" s="13"/>
    </row>
    <row r="173" spans="1:48" ht="30" x14ac:dyDescent="0.2">
      <c r="A173" s="5" t="s">
        <v>88</v>
      </c>
      <c r="B173" s="34">
        <v>2.9000000000000001E-2</v>
      </c>
      <c r="C173" s="13">
        <v>62</v>
      </c>
      <c r="E173" s="12"/>
      <c r="F173" s="13"/>
      <c r="H173" s="12"/>
      <c r="I173" s="13"/>
      <c r="K173" s="12"/>
      <c r="L173" s="13"/>
      <c r="N173" s="12"/>
      <c r="O173" s="13"/>
      <c r="Q173" s="12"/>
      <c r="R173" s="13"/>
      <c r="T173" s="12"/>
      <c r="U173" s="13"/>
      <c r="W173" s="12"/>
      <c r="X173" s="13"/>
      <c r="Z173" s="12"/>
      <c r="AA173" s="13"/>
      <c r="AC173" s="12"/>
      <c r="AD173" s="13"/>
      <c r="AF173" s="12"/>
      <c r="AG173" s="13"/>
      <c r="AI173" s="12"/>
      <c r="AJ173" s="13"/>
      <c r="AL173" s="12"/>
      <c r="AM173" s="13"/>
      <c r="AO173" s="12"/>
      <c r="AP173" s="13"/>
      <c r="AR173" s="12"/>
      <c r="AS173" s="13"/>
      <c r="AU173" s="12"/>
      <c r="AV173" s="13"/>
    </row>
    <row r="174" spans="1:48" x14ac:dyDescent="0.2">
      <c r="A174" s="5" t="s">
        <v>89</v>
      </c>
      <c r="B174" s="34">
        <v>1.7999999999999999E-2</v>
      </c>
      <c r="C174" s="13">
        <v>38</v>
      </c>
      <c r="E174" s="12"/>
      <c r="F174" s="13"/>
      <c r="H174" s="12"/>
      <c r="I174" s="13"/>
      <c r="K174" s="12"/>
      <c r="L174" s="13"/>
      <c r="N174" s="12"/>
      <c r="O174" s="13"/>
      <c r="Q174" s="12"/>
      <c r="R174" s="13"/>
      <c r="T174" s="12"/>
      <c r="U174" s="13"/>
      <c r="W174" s="12"/>
      <c r="X174" s="13"/>
      <c r="Z174" s="12"/>
      <c r="AA174" s="13"/>
      <c r="AC174" s="12"/>
      <c r="AD174" s="13"/>
      <c r="AF174" s="12"/>
      <c r="AG174" s="13"/>
      <c r="AI174" s="12"/>
      <c r="AJ174" s="13"/>
      <c r="AL174" s="12"/>
      <c r="AM174" s="13"/>
      <c r="AO174" s="12"/>
      <c r="AP174" s="13"/>
      <c r="AR174" s="12"/>
      <c r="AS174" s="13"/>
      <c r="AU174" s="12"/>
      <c r="AV174" s="13"/>
    </row>
    <row r="175" spans="1:48" x14ac:dyDescent="0.2">
      <c r="A175" s="5" t="s">
        <v>90</v>
      </c>
      <c r="B175" s="34">
        <v>3.4000000000000002E-2</v>
      </c>
      <c r="C175" s="13">
        <v>73</v>
      </c>
      <c r="E175" s="12"/>
      <c r="F175" s="13"/>
      <c r="H175" s="12"/>
      <c r="I175" s="13"/>
      <c r="K175" s="12"/>
      <c r="L175" s="13"/>
      <c r="N175" s="12"/>
      <c r="O175" s="13"/>
      <c r="Q175" s="12"/>
      <c r="R175" s="13"/>
      <c r="T175" s="12"/>
      <c r="U175" s="13"/>
      <c r="W175" s="12"/>
      <c r="X175" s="13"/>
      <c r="Z175" s="12"/>
      <c r="AA175" s="13"/>
      <c r="AC175" s="12"/>
      <c r="AD175" s="13"/>
      <c r="AF175" s="12"/>
      <c r="AG175" s="13"/>
      <c r="AI175" s="12"/>
      <c r="AJ175" s="13"/>
      <c r="AL175" s="12"/>
      <c r="AM175" s="13"/>
      <c r="AO175" s="12"/>
      <c r="AP175" s="13"/>
      <c r="AR175" s="12"/>
      <c r="AS175" s="13"/>
      <c r="AU175" s="12"/>
      <c r="AV175" s="13"/>
    </row>
    <row r="176" spans="1:48" x14ac:dyDescent="0.2">
      <c r="A176" s="5" t="s">
        <v>91</v>
      </c>
      <c r="B176" s="34">
        <v>6.0000000000000001E-3</v>
      </c>
      <c r="C176" s="13">
        <v>12</v>
      </c>
      <c r="E176" s="12"/>
      <c r="F176" s="13"/>
      <c r="H176" s="12"/>
      <c r="I176" s="13"/>
      <c r="K176" s="12"/>
      <c r="L176" s="13"/>
      <c r="N176" s="12"/>
      <c r="O176" s="13"/>
      <c r="Q176" s="12"/>
      <c r="R176" s="13"/>
      <c r="T176" s="12"/>
      <c r="U176" s="13"/>
      <c r="W176" s="12"/>
      <c r="X176" s="13"/>
      <c r="Z176" s="12"/>
      <c r="AA176" s="13"/>
      <c r="AC176" s="12"/>
      <c r="AD176" s="13"/>
      <c r="AF176" s="12"/>
      <c r="AG176" s="13"/>
      <c r="AI176" s="12"/>
      <c r="AJ176" s="13"/>
      <c r="AL176" s="12"/>
      <c r="AM176" s="13"/>
      <c r="AO176" s="12"/>
      <c r="AP176" s="13"/>
      <c r="AR176" s="12"/>
      <c r="AS176" s="13"/>
      <c r="AU176" s="12"/>
      <c r="AV176" s="13"/>
    </row>
    <row r="177" spans="1:48" x14ac:dyDescent="0.2">
      <c r="A177" s="5" t="s">
        <v>92</v>
      </c>
      <c r="B177" s="34">
        <v>7.2999999999999995E-2</v>
      </c>
      <c r="C177" s="13">
        <v>157</v>
      </c>
      <c r="E177" s="12"/>
      <c r="F177" s="13"/>
      <c r="H177" s="12"/>
      <c r="I177" s="13"/>
      <c r="K177" s="12"/>
      <c r="L177" s="13"/>
      <c r="N177" s="12"/>
      <c r="O177" s="13"/>
      <c r="Q177" s="12"/>
      <c r="R177" s="13"/>
      <c r="T177" s="12"/>
      <c r="U177" s="13"/>
      <c r="W177" s="12"/>
      <c r="X177" s="13"/>
      <c r="Z177" s="12"/>
      <c r="AA177" s="13"/>
      <c r="AC177" s="12"/>
      <c r="AD177" s="13"/>
      <c r="AF177" s="12"/>
      <c r="AG177" s="13"/>
      <c r="AI177" s="12"/>
      <c r="AJ177" s="13"/>
      <c r="AL177" s="12"/>
      <c r="AM177" s="13"/>
      <c r="AO177" s="12"/>
      <c r="AP177" s="13"/>
      <c r="AR177" s="12"/>
      <c r="AS177" s="13"/>
      <c r="AU177" s="12"/>
      <c r="AV177" s="13"/>
    </row>
    <row r="178" spans="1:48" x14ac:dyDescent="0.2">
      <c r="A178" s="5" t="s">
        <v>93</v>
      </c>
      <c r="B178" s="34">
        <v>6.5000000000000002E-2</v>
      </c>
      <c r="C178" s="13">
        <v>141</v>
      </c>
      <c r="E178" s="12"/>
      <c r="F178" s="13"/>
      <c r="H178" s="12"/>
      <c r="I178" s="13"/>
      <c r="K178" s="12"/>
      <c r="L178" s="13"/>
      <c r="N178" s="12"/>
      <c r="O178" s="13"/>
      <c r="Q178" s="12"/>
      <c r="R178" s="13"/>
      <c r="T178" s="12"/>
      <c r="U178" s="13"/>
      <c r="W178" s="12"/>
      <c r="X178" s="13"/>
      <c r="Z178" s="12"/>
      <c r="AA178" s="13"/>
      <c r="AC178" s="12"/>
      <c r="AD178" s="13"/>
      <c r="AF178" s="12"/>
      <c r="AG178" s="13"/>
      <c r="AI178" s="12"/>
      <c r="AJ178" s="13"/>
      <c r="AL178" s="12"/>
      <c r="AM178" s="13"/>
      <c r="AO178" s="12"/>
      <c r="AP178" s="13"/>
      <c r="AR178" s="12"/>
      <c r="AS178" s="13"/>
      <c r="AU178" s="12"/>
      <c r="AV178" s="13"/>
    </row>
    <row r="179" spans="1:48" x14ac:dyDescent="0.2">
      <c r="A179" s="5" t="s">
        <v>94</v>
      </c>
      <c r="B179" s="34">
        <v>2.1999999999999999E-2</v>
      </c>
      <c r="C179" s="13">
        <v>48</v>
      </c>
      <c r="E179" s="12"/>
      <c r="F179" s="13"/>
      <c r="H179" s="12"/>
      <c r="I179" s="13"/>
      <c r="K179" s="12"/>
      <c r="L179" s="13"/>
      <c r="N179" s="12"/>
      <c r="O179" s="13"/>
      <c r="Q179" s="12"/>
      <c r="R179" s="13"/>
      <c r="T179" s="12"/>
      <c r="U179" s="13"/>
      <c r="W179" s="12"/>
      <c r="X179" s="13"/>
      <c r="Z179" s="12"/>
      <c r="AA179" s="13"/>
      <c r="AC179" s="12"/>
      <c r="AD179" s="13"/>
      <c r="AF179" s="12"/>
      <c r="AG179" s="13"/>
      <c r="AI179" s="12"/>
      <c r="AJ179" s="13"/>
      <c r="AL179" s="12"/>
      <c r="AM179" s="13"/>
      <c r="AO179" s="12"/>
      <c r="AP179" s="13"/>
      <c r="AR179" s="12"/>
      <c r="AS179" s="13"/>
      <c r="AU179" s="12"/>
      <c r="AV179" s="13"/>
    </row>
    <row r="180" spans="1:48" x14ac:dyDescent="0.2">
      <c r="A180" s="5" t="s">
        <v>95</v>
      </c>
      <c r="B180" s="34">
        <v>2.9000000000000001E-2</v>
      </c>
      <c r="C180" s="13">
        <v>62</v>
      </c>
      <c r="E180" s="12"/>
      <c r="F180" s="13"/>
      <c r="H180" s="12"/>
      <c r="I180" s="13"/>
      <c r="K180" s="12"/>
      <c r="L180" s="13"/>
      <c r="N180" s="12"/>
      <c r="O180" s="13"/>
      <c r="Q180" s="12"/>
      <c r="R180" s="13"/>
      <c r="T180" s="12"/>
      <c r="U180" s="13"/>
      <c r="W180" s="12"/>
      <c r="X180" s="13"/>
      <c r="Z180" s="12"/>
      <c r="AA180" s="13"/>
      <c r="AC180" s="12"/>
      <c r="AD180" s="13"/>
      <c r="AF180" s="12"/>
      <c r="AG180" s="13"/>
      <c r="AI180" s="12"/>
      <c r="AJ180" s="13"/>
      <c r="AL180" s="12"/>
      <c r="AM180" s="13"/>
      <c r="AO180" s="12"/>
      <c r="AP180" s="13"/>
      <c r="AR180" s="12"/>
      <c r="AS180" s="13"/>
      <c r="AU180" s="12"/>
      <c r="AV180" s="13"/>
    </row>
    <row r="181" spans="1:48" x14ac:dyDescent="0.2">
      <c r="A181" s="5" t="s">
        <v>96</v>
      </c>
      <c r="B181" s="34">
        <v>6.3E-2</v>
      </c>
      <c r="C181" s="13">
        <v>135</v>
      </c>
      <c r="E181" s="12"/>
      <c r="F181" s="13"/>
      <c r="H181" s="12"/>
      <c r="I181" s="13"/>
      <c r="K181" s="12"/>
      <c r="L181" s="13"/>
      <c r="N181" s="12"/>
      <c r="O181" s="13"/>
      <c r="Q181" s="12"/>
      <c r="R181" s="13"/>
      <c r="T181" s="12"/>
      <c r="U181" s="13"/>
      <c r="W181" s="12"/>
      <c r="X181" s="13"/>
      <c r="Z181" s="12"/>
      <c r="AA181" s="13"/>
      <c r="AC181" s="12"/>
      <c r="AD181" s="13"/>
      <c r="AF181" s="12"/>
      <c r="AG181" s="13"/>
      <c r="AI181" s="12"/>
      <c r="AJ181" s="13"/>
      <c r="AL181" s="12"/>
      <c r="AM181" s="13"/>
      <c r="AO181" s="12"/>
      <c r="AP181" s="13"/>
      <c r="AR181" s="12"/>
      <c r="AS181" s="13"/>
      <c r="AU181" s="12"/>
      <c r="AV181" s="13"/>
    </row>
    <row r="182" spans="1:48" x14ac:dyDescent="0.2">
      <c r="A182" s="5" t="s">
        <v>97</v>
      </c>
      <c r="B182" s="34">
        <v>8.0000000000000002E-3</v>
      </c>
      <c r="C182" s="13">
        <v>17</v>
      </c>
      <c r="E182" s="12"/>
      <c r="F182" s="13"/>
      <c r="H182" s="12"/>
      <c r="I182" s="13"/>
      <c r="K182" s="12"/>
      <c r="L182" s="13"/>
      <c r="N182" s="12"/>
      <c r="O182" s="13"/>
      <c r="Q182" s="12"/>
      <c r="R182" s="13"/>
      <c r="T182" s="12"/>
      <c r="U182" s="13"/>
      <c r="W182" s="12"/>
      <c r="X182" s="13"/>
      <c r="Z182" s="12"/>
      <c r="AA182" s="13"/>
      <c r="AC182" s="12"/>
      <c r="AD182" s="13"/>
      <c r="AF182" s="12"/>
      <c r="AG182" s="13"/>
      <c r="AI182" s="12"/>
      <c r="AJ182" s="13"/>
      <c r="AL182" s="12"/>
      <c r="AM182" s="13"/>
      <c r="AO182" s="12"/>
      <c r="AP182" s="13"/>
      <c r="AR182" s="12"/>
      <c r="AS182" s="13"/>
      <c r="AU182" s="12"/>
      <c r="AV182" s="13"/>
    </row>
    <row r="183" spans="1:48" x14ac:dyDescent="0.2">
      <c r="A183" s="5" t="s">
        <v>98</v>
      </c>
      <c r="B183" s="34">
        <v>6.3E-2</v>
      </c>
      <c r="C183" s="13">
        <v>135</v>
      </c>
      <c r="E183" s="12"/>
      <c r="F183" s="13"/>
      <c r="H183" s="12"/>
      <c r="I183" s="13"/>
      <c r="K183" s="12"/>
      <c r="L183" s="13"/>
      <c r="N183" s="12"/>
      <c r="O183" s="13"/>
      <c r="Q183" s="12"/>
      <c r="R183" s="13"/>
      <c r="T183" s="12"/>
      <c r="U183" s="13"/>
      <c r="W183" s="12"/>
      <c r="X183" s="13"/>
      <c r="Z183" s="12"/>
      <c r="AA183" s="13"/>
      <c r="AC183" s="12"/>
      <c r="AD183" s="13"/>
      <c r="AF183" s="12"/>
      <c r="AG183" s="13"/>
      <c r="AI183" s="12"/>
      <c r="AJ183" s="13"/>
      <c r="AL183" s="12"/>
      <c r="AM183" s="13"/>
      <c r="AO183" s="12"/>
      <c r="AP183" s="13"/>
      <c r="AR183" s="12"/>
      <c r="AS183" s="13"/>
      <c r="AU183" s="12"/>
      <c r="AV183" s="13"/>
    </row>
    <row r="184" spans="1:48" x14ac:dyDescent="0.2">
      <c r="A184" s="5" t="s">
        <v>99</v>
      </c>
      <c r="B184" s="34">
        <v>8.9999999999999993E-3</v>
      </c>
      <c r="C184" s="13">
        <v>19</v>
      </c>
      <c r="E184" s="12"/>
      <c r="F184" s="13"/>
      <c r="H184" s="12"/>
      <c r="I184" s="13"/>
      <c r="K184" s="12"/>
      <c r="L184" s="13"/>
      <c r="N184" s="12"/>
      <c r="O184" s="13"/>
      <c r="Q184" s="12"/>
      <c r="R184" s="13"/>
      <c r="T184" s="12"/>
      <c r="U184" s="13"/>
      <c r="W184" s="12"/>
      <c r="X184" s="13"/>
      <c r="Z184" s="12"/>
      <c r="AA184" s="13"/>
      <c r="AC184" s="12"/>
      <c r="AD184" s="13"/>
      <c r="AF184" s="12"/>
      <c r="AG184" s="13"/>
      <c r="AI184" s="12"/>
      <c r="AJ184" s="13"/>
      <c r="AL184" s="12"/>
      <c r="AM184" s="13"/>
      <c r="AO184" s="12"/>
      <c r="AP184" s="13"/>
      <c r="AR184" s="12"/>
      <c r="AS184" s="13"/>
      <c r="AU184" s="12"/>
      <c r="AV184" s="13"/>
    </row>
    <row r="185" spans="1:48" x14ac:dyDescent="0.2">
      <c r="A185" s="5" t="s">
        <v>100</v>
      </c>
      <c r="B185" s="34">
        <v>2.1999999999999999E-2</v>
      </c>
      <c r="C185" s="13">
        <v>48</v>
      </c>
      <c r="E185" s="12"/>
      <c r="F185" s="13"/>
      <c r="H185" s="12"/>
      <c r="I185" s="13"/>
      <c r="K185" s="12"/>
      <c r="L185" s="13"/>
      <c r="N185" s="12"/>
      <c r="O185" s="13"/>
      <c r="Q185" s="12"/>
      <c r="R185" s="13"/>
      <c r="T185" s="12"/>
      <c r="U185" s="13"/>
      <c r="W185" s="12"/>
      <c r="X185" s="13"/>
      <c r="Z185" s="12"/>
      <c r="AA185" s="13"/>
      <c r="AC185" s="12"/>
      <c r="AD185" s="13"/>
      <c r="AF185" s="12"/>
      <c r="AG185" s="13"/>
      <c r="AI185" s="12"/>
      <c r="AJ185" s="13"/>
      <c r="AL185" s="12"/>
      <c r="AM185" s="13"/>
      <c r="AO185" s="12"/>
      <c r="AP185" s="13"/>
      <c r="AR185" s="12"/>
      <c r="AS185" s="13"/>
      <c r="AU185" s="12"/>
      <c r="AV185" s="13"/>
    </row>
    <row r="186" spans="1:48" x14ac:dyDescent="0.2">
      <c r="A186" s="5" t="s">
        <v>101</v>
      </c>
      <c r="B186" s="34">
        <v>6.2E-2</v>
      </c>
      <c r="C186" s="13">
        <v>133</v>
      </c>
      <c r="E186" s="12"/>
      <c r="F186" s="13"/>
      <c r="H186" s="12"/>
      <c r="I186" s="13"/>
      <c r="K186" s="12"/>
      <c r="L186" s="13"/>
      <c r="N186" s="12"/>
      <c r="O186" s="13"/>
      <c r="Q186" s="12"/>
      <c r="R186" s="13"/>
      <c r="T186" s="12"/>
      <c r="U186" s="13"/>
      <c r="W186" s="12"/>
      <c r="X186" s="13"/>
      <c r="Z186" s="12"/>
      <c r="AA186" s="13"/>
      <c r="AC186" s="12"/>
      <c r="AD186" s="13"/>
      <c r="AF186" s="12"/>
      <c r="AG186" s="13"/>
      <c r="AI186" s="12"/>
      <c r="AJ186" s="13"/>
      <c r="AL186" s="12"/>
      <c r="AM186" s="13"/>
      <c r="AO186" s="12"/>
      <c r="AP186" s="13"/>
      <c r="AR186" s="12"/>
      <c r="AS186" s="13"/>
      <c r="AU186" s="12"/>
      <c r="AV186" s="13"/>
    </row>
    <row r="187" spans="1:48" x14ac:dyDescent="0.2">
      <c r="A187" s="5" t="s">
        <v>102</v>
      </c>
      <c r="B187" s="34">
        <v>7.1999999999999995E-2</v>
      </c>
      <c r="C187" s="13">
        <v>154</v>
      </c>
      <c r="E187" s="12"/>
      <c r="F187" s="13"/>
      <c r="H187" s="12"/>
      <c r="I187" s="13"/>
      <c r="K187" s="12"/>
      <c r="L187" s="13"/>
      <c r="N187" s="12"/>
      <c r="O187" s="13"/>
      <c r="Q187" s="12"/>
      <c r="R187" s="13"/>
      <c r="T187" s="12"/>
      <c r="U187" s="13"/>
      <c r="W187" s="12"/>
      <c r="X187" s="13"/>
      <c r="Z187" s="12"/>
      <c r="AA187" s="13"/>
      <c r="AC187" s="12"/>
      <c r="AD187" s="13"/>
      <c r="AF187" s="12"/>
      <c r="AG187" s="13"/>
      <c r="AI187" s="12"/>
      <c r="AJ187" s="13"/>
      <c r="AL187" s="12"/>
      <c r="AM187" s="13"/>
      <c r="AO187" s="12"/>
      <c r="AP187" s="13"/>
      <c r="AR187" s="12"/>
      <c r="AS187" s="13"/>
      <c r="AU187" s="12"/>
      <c r="AV187" s="13"/>
    </row>
    <row r="188" spans="1:48" x14ac:dyDescent="0.2">
      <c r="A188" s="5" t="s">
        <v>103</v>
      </c>
      <c r="B188" s="34">
        <v>0.01</v>
      </c>
      <c r="C188" s="13">
        <v>21</v>
      </c>
      <c r="E188" s="12"/>
      <c r="F188" s="13"/>
      <c r="H188" s="12"/>
      <c r="I188" s="13"/>
      <c r="K188" s="12"/>
      <c r="L188" s="13"/>
      <c r="N188" s="12"/>
      <c r="O188" s="13"/>
      <c r="Q188" s="12"/>
      <c r="R188" s="13"/>
      <c r="T188" s="12"/>
      <c r="U188" s="13"/>
      <c r="W188" s="12"/>
      <c r="X188" s="13"/>
      <c r="Z188" s="12"/>
      <c r="AA188" s="13"/>
      <c r="AC188" s="12"/>
      <c r="AD188" s="13"/>
      <c r="AF188" s="12"/>
      <c r="AG188" s="13"/>
      <c r="AI188" s="12"/>
      <c r="AJ188" s="13"/>
      <c r="AL188" s="12"/>
      <c r="AM188" s="13"/>
      <c r="AO188" s="12"/>
      <c r="AP188" s="13"/>
      <c r="AR188" s="12"/>
      <c r="AS188" s="13"/>
      <c r="AU188" s="12"/>
      <c r="AV188" s="13"/>
    </row>
    <row r="189" spans="1:48" ht="30" x14ac:dyDescent="0.2">
      <c r="A189" s="5" t="s">
        <v>104</v>
      </c>
      <c r="B189" s="34">
        <v>0.05</v>
      </c>
      <c r="C189" s="13">
        <v>108</v>
      </c>
      <c r="E189" s="12"/>
      <c r="F189" s="13"/>
      <c r="H189" s="12"/>
      <c r="I189" s="13"/>
      <c r="K189" s="12"/>
      <c r="L189" s="13"/>
      <c r="N189" s="12"/>
      <c r="O189" s="13"/>
      <c r="Q189" s="12"/>
      <c r="R189" s="13"/>
      <c r="T189" s="12"/>
      <c r="U189" s="13"/>
      <c r="W189" s="12"/>
      <c r="X189" s="13"/>
      <c r="Z189" s="12"/>
      <c r="AA189" s="13"/>
      <c r="AC189" s="12"/>
      <c r="AD189" s="13"/>
      <c r="AF189" s="12"/>
      <c r="AG189" s="13"/>
      <c r="AI189" s="12"/>
      <c r="AJ189" s="13"/>
      <c r="AL189" s="12"/>
      <c r="AM189" s="13"/>
      <c r="AO189" s="12"/>
      <c r="AP189" s="13"/>
      <c r="AR189" s="12"/>
      <c r="AS189" s="13"/>
      <c r="AU189" s="12"/>
      <c r="AV189" s="13"/>
    </row>
    <row r="190" spans="1:48" ht="30" x14ac:dyDescent="0.2">
      <c r="A190" s="5" t="s">
        <v>105</v>
      </c>
      <c r="B190" s="34">
        <v>2.1000000000000001E-2</v>
      </c>
      <c r="C190" s="13">
        <v>45</v>
      </c>
      <c r="E190" s="12"/>
      <c r="F190" s="13"/>
      <c r="H190" s="12"/>
      <c r="I190" s="13"/>
      <c r="K190" s="12"/>
      <c r="L190" s="13"/>
      <c r="N190" s="12"/>
      <c r="O190" s="13"/>
      <c r="Q190" s="12"/>
      <c r="R190" s="13"/>
      <c r="T190" s="12"/>
      <c r="U190" s="13"/>
      <c r="W190" s="12"/>
      <c r="X190" s="13"/>
      <c r="Z190" s="12"/>
      <c r="AA190" s="13"/>
      <c r="AC190" s="12"/>
      <c r="AD190" s="13"/>
      <c r="AF190" s="12"/>
      <c r="AG190" s="13"/>
      <c r="AI190" s="12"/>
      <c r="AJ190" s="13"/>
      <c r="AL190" s="12"/>
      <c r="AM190" s="13"/>
      <c r="AO190" s="12"/>
      <c r="AP190" s="13"/>
      <c r="AR190" s="12"/>
      <c r="AS190" s="13"/>
      <c r="AU190" s="12"/>
      <c r="AV190" s="13"/>
    </row>
    <row r="191" spans="1:48" x14ac:dyDescent="0.2">
      <c r="A191" s="5" t="s">
        <v>106</v>
      </c>
      <c r="B191" s="34">
        <v>1.6E-2</v>
      </c>
      <c r="C191" s="13">
        <v>35</v>
      </c>
      <c r="E191" s="12"/>
      <c r="F191" s="13"/>
      <c r="H191" s="12"/>
      <c r="I191" s="13"/>
      <c r="K191" s="12"/>
      <c r="L191" s="13"/>
      <c r="N191" s="12"/>
      <c r="O191" s="13"/>
      <c r="Q191" s="12"/>
      <c r="R191" s="13"/>
      <c r="T191" s="12"/>
      <c r="U191" s="13"/>
      <c r="W191" s="12"/>
      <c r="X191" s="13"/>
      <c r="Z191" s="12"/>
      <c r="AA191" s="13"/>
      <c r="AC191" s="12"/>
      <c r="AD191" s="13"/>
      <c r="AF191" s="12"/>
      <c r="AG191" s="13"/>
      <c r="AI191" s="12"/>
      <c r="AJ191" s="13"/>
      <c r="AL191" s="12"/>
      <c r="AM191" s="13"/>
      <c r="AO191" s="12"/>
      <c r="AP191" s="13"/>
      <c r="AR191" s="12"/>
      <c r="AS191" s="13"/>
      <c r="AU191" s="12"/>
      <c r="AV191" s="13"/>
    </row>
    <row r="192" spans="1:48" x14ac:dyDescent="0.2">
      <c r="A192" s="5" t="s">
        <v>107</v>
      </c>
      <c r="B192" s="34">
        <v>1.4E-2</v>
      </c>
      <c r="C192" s="13">
        <v>31</v>
      </c>
      <c r="E192" s="12"/>
      <c r="F192" s="13"/>
      <c r="H192" s="12"/>
      <c r="I192" s="13"/>
      <c r="K192" s="12"/>
      <c r="L192" s="13"/>
      <c r="N192" s="12"/>
      <c r="O192" s="13"/>
      <c r="Q192" s="12"/>
      <c r="R192" s="13"/>
      <c r="T192" s="12"/>
      <c r="U192" s="13"/>
      <c r="W192" s="12"/>
      <c r="X192" s="13"/>
      <c r="Z192" s="12"/>
      <c r="AA192" s="13"/>
      <c r="AC192" s="12"/>
      <c r="AD192" s="13"/>
      <c r="AF192" s="12"/>
      <c r="AG192" s="13"/>
      <c r="AI192" s="12"/>
      <c r="AJ192" s="13"/>
      <c r="AL192" s="12"/>
      <c r="AM192" s="13"/>
      <c r="AO192" s="12"/>
      <c r="AP192" s="13"/>
      <c r="AR192" s="12"/>
      <c r="AS192" s="13"/>
      <c r="AU192" s="12"/>
      <c r="AV192" s="13"/>
    </row>
    <row r="193" spans="1:48" x14ac:dyDescent="0.2">
      <c r="A193" s="5" t="s">
        <v>108</v>
      </c>
      <c r="B193" s="34">
        <v>7.4999999999999997E-2</v>
      </c>
      <c r="C193" s="13">
        <v>161</v>
      </c>
      <c r="E193" s="12"/>
      <c r="F193" s="13"/>
      <c r="H193" s="12"/>
      <c r="I193" s="13"/>
      <c r="K193" s="12"/>
      <c r="L193" s="13"/>
      <c r="N193" s="12"/>
      <c r="O193" s="13"/>
      <c r="Q193" s="12"/>
      <c r="R193" s="13"/>
      <c r="T193" s="12"/>
      <c r="U193" s="13"/>
      <c r="W193" s="12"/>
      <c r="X193" s="13"/>
      <c r="Z193" s="12"/>
      <c r="AA193" s="13"/>
      <c r="AC193" s="12"/>
      <c r="AD193" s="13"/>
      <c r="AF193" s="12"/>
      <c r="AG193" s="13"/>
      <c r="AI193" s="12"/>
      <c r="AJ193" s="13"/>
      <c r="AL193" s="12"/>
      <c r="AM193" s="13"/>
      <c r="AO193" s="12"/>
      <c r="AP193" s="13"/>
      <c r="AR193" s="12"/>
      <c r="AS193" s="13"/>
      <c r="AU193" s="12"/>
      <c r="AV193" s="13"/>
    </row>
    <row r="194" spans="1:48" x14ac:dyDescent="0.2">
      <c r="A194" s="5" t="s">
        <v>109</v>
      </c>
      <c r="B194" s="34">
        <v>5.3999999999999999E-2</v>
      </c>
      <c r="C194" s="13">
        <v>116</v>
      </c>
      <c r="E194" s="12"/>
      <c r="F194" s="13"/>
      <c r="H194" s="12"/>
      <c r="I194" s="13"/>
      <c r="K194" s="12"/>
      <c r="L194" s="13"/>
      <c r="N194" s="12"/>
      <c r="O194" s="13"/>
      <c r="Q194" s="12"/>
      <c r="R194" s="13"/>
      <c r="T194" s="12"/>
      <c r="U194" s="13"/>
      <c r="W194" s="12"/>
      <c r="X194" s="13"/>
      <c r="Z194" s="12"/>
      <c r="AA194" s="13"/>
      <c r="AC194" s="12"/>
      <c r="AD194" s="13"/>
      <c r="AF194" s="12"/>
      <c r="AG194" s="13"/>
      <c r="AI194" s="12"/>
      <c r="AJ194" s="13"/>
      <c r="AL194" s="12"/>
      <c r="AM194" s="13"/>
      <c r="AO194" s="12"/>
      <c r="AP194" s="13"/>
      <c r="AR194" s="12"/>
      <c r="AS194" s="13"/>
      <c r="AU194" s="12"/>
      <c r="AV194" s="13"/>
    </row>
    <row r="195" spans="1:48" x14ac:dyDescent="0.2">
      <c r="A195" s="5" t="s">
        <v>110</v>
      </c>
      <c r="B195" s="34">
        <v>1.9E-2</v>
      </c>
      <c r="C195" s="13">
        <v>40</v>
      </c>
      <c r="E195" s="12"/>
      <c r="F195" s="13"/>
      <c r="H195" s="12"/>
      <c r="I195" s="13"/>
      <c r="K195" s="12"/>
      <c r="L195" s="13"/>
      <c r="N195" s="12"/>
      <c r="O195" s="13"/>
      <c r="Q195" s="12"/>
      <c r="R195" s="13"/>
      <c r="T195" s="12"/>
      <c r="U195" s="13"/>
      <c r="W195" s="12"/>
      <c r="X195" s="13"/>
      <c r="Z195" s="12"/>
      <c r="AA195" s="13"/>
      <c r="AC195" s="12"/>
      <c r="AD195" s="13"/>
      <c r="AF195" s="12"/>
      <c r="AG195" s="13"/>
      <c r="AI195" s="12"/>
      <c r="AJ195" s="13"/>
      <c r="AL195" s="12"/>
      <c r="AM195" s="13"/>
      <c r="AO195" s="12"/>
      <c r="AP195" s="13"/>
      <c r="AR195" s="12"/>
      <c r="AS195" s="13"/>
      <c r="AU195" s="12"/>
      <c r="AV195" s="13"/>
    </row>
    <row r="196" spans="1:48" ht="30" x14ac:dyDescent="0.2">
      <c r="A196" s="5" t="s">
        <v>111</v>
      </c>
      <c r="B196" s="34">
        <v>4.4999999999999998E-2</v>
      </c>
      <c r="C196" s="13">
        <v>97</v>
      </c>
      <c r="E196" s="12"/>
      <c r="F196" s="13"/>
      <c r="H196" s="12"/>
      <c r="I196" s="13"/>
      <c r="K196" s="12"/>
      <c r="L196" s="13"/>
      <c r="N196" s="12"/>
      <c r="O196" s="13"/>
      <c r="Q196" s="12"/>
      <c r="R196" s="13"/>
      <c r="T196" s="12"/>
      <c r="U196" s="13"/>
      <c r="W196" s="12"/>
      <c r="X196" s="13"/>
      <c r="Z196" s="12"/>
      <c r="AA196" s="13"/>
      <c r="AC196" s="12"/>
      <c r="AD196" s="13"/>
      <c r="AF196" s="12"/>
      <c r="AG196" s="13"/>
      <c r="AI196" s="12"/>
      <c r="AJ196" s="13"/>
      <c r="AL196" s="12"/>
      <c r="AM196" s="13"/>
      <c r="AO196" s="12"/>
      <c r="AP196" s="13"/>
      <c r="AR196" s="12"/>
      <c r="AS196" s="13"/>
      <c r="AU196" s="12"/>
      <c r="AV196" s="13"/>
    </row>
    <row r="197" spans="1:48" ht="30" x14ac:dyDescent="0.2">
      <c r="A197" s="6" t="s">
        <v>10</v>
      </c>
      <c r="B197" s="34">
        <v>8.1000000000000003E-2</v>
      </c>
      <c r="C197" s="13">
        <v>174</v>
      </c>
      <c r="E197" s="12"/>
      <c r="F197" s="13"/>
      <c r="H197" s="12"/>
      <c r="I197" s="13"/>
      <c r="K197" s="12"/>
      <c r="L197" s="13"/>
      <c r="N197" s="12"/>
      <c r="O197" s="13"/>
      <c r="Q197" s="12"/>
      <c r="R197" s="13"/>
      <c r="T197" s="12"/>
      <c r="U197" s="13"/>
      <c r="W197" s="12"/>
      <c r="X197" s="13"/>
      <c r="Z197" s="12"/>
      <c r="AA197" s="13"/>
      <c r="AC197" s="12"/>
      <c r="AD197" s="13"/>
      <c r="AF197" s="12"/>
      <c r="AG197" s="13"/>
      <c r="AI197" s="12"/>
      <c r="AJ197" s="13"/>
      <c r="AL197" s="12"/>
      <c r="AM197" s="13"/>
      <c r="AO197" s="12"/>
      <c r="AP197" s="13"/>
      <c r="AR197" s="12"/>
      <c r="AS197" s="13"/>
      <c r="AU197" s="12"/>
      <c r="AV197" s="13"/>
    </row>
    <row r="198" spans="1:48" x14ac:dyDescent="0.2">
      <c r="A198" s="3"/>
      <c r="B198" s="34"/>
      <c r="C198" s="13"/>
      <c r="E198" s="12"/>
      <c r="F198" s="13"/>
      <c r="H198" s="12"/>
      <c r="I198" s="13"/>
      <c r="K198" s="12"/>
      <c r="L198" s="13"/>
      <c r="N198" s="12"/>
      <c r="O198" s="13"/>
      <c r="Q198" s="12"/>
      <c r="R198" s="13"/>
      <c r="T198" s="12"/>
      <c r="U198" s="13"/>
      <c r="W198" s="12"/>
      <c r="X198" s="13"/>
      <c r="Z198" s="12"/>
      <c r="AA198" s="13"/>
      <c r="AC198" s="12"/>
      <c r="AD198" s="13"/>
      <c r="AF198" s="12"/>
      <c r="AG198" s="13"/>
      <c r="AI198" s="12"/>
      <c r="AJ198" s="13"/>
      <c r="AL198" s="12"/>
      <c r="AM198" s="13"/>
      <c r="AO198" s="12"/>
      <c r="AP198" s="13"/>
      <c r="AR198" s="12"/>
      <c r="AS198" s="13"/>
      <c r="AU198" s="12"/>
      <c r="AV198" s="13"/>
    </row>
    <row r="199" spans="1:48" x14ac:dyDescent="0.2">
      <c r="A199" s="2" t="s">
        <v>112</v>
      </c>
      <c r="B199" s="32" t="s">
        <v>1</v>
      </c>
      <c r="C199" s="32"/>
      <c r="D199" s="24"/>
      <c r="E199" s="32"/>
      <c r="F199" s="32"/>
      <c r="G199" s="24"/>
      <c r="H199" s="32"/>
      <c r="I199" s="32"/>
      <c r="J199" s="24"/>
      <c r="K199" s="32"/>
      <c r="L199" s="32"/>
      <c r="M199" s="24"/>
      <c r="N199" s="32"/>
      <c r="O199" s="32"/>
      <c r="P199" s="24"/>
      <c r="Q199" s="32"/>
      <c r="R199" s="32"/>
      <c r="S199" s="24"/>
      <c r="T199" s="32"/>
      <c r="U199" s="32"/>
      <c r="V199" s="24"/>
      <c r="W199" s="32"/>
      <c r="X199" s="32"/>
      <c r="Y199" s="24"/>
      <c r="Z199" s="32"/>
      <c r="AA199" s="32"/>
      <c r="AB199" s="24"/>
      <c r="AC199" s="32"/>
      <c r="AD199" s="32"/>
      <c r="AE199" s="24"/>
      <c r="AF199" s="32"/>
      <c r="AG199" s="32"/>
      <c r="AH199" s="24"/>
      <c r="AI199" s="32"/>
      <c r="AJ199" s="32"/>
      <c r="AK199" s="24"/>
      <c r="AL199" s="32"/>
      <c r="AM199" s="32"/>
      <c r="AN199" s="24"/>
      <c r="AO199" s="32"/>
      <c r="AP199" s="32"/>
      <c r="AQ199" s="24"/>
      <c r="AR199" s="32"/>
      <c r="AS199" s="32"/>
      <c r="AT199" s="24"/>
      <c r="AU199" s="32"/>
      <c r="AV199" s="32"/>
    </row>
    <row r="200" spans="1:48" ht="40.5" customHeight="1" x14ac:dyDescent="0.2">
      <c r="A200" s="16" t="s">
        <v>113</v>
      </c>
      <c r="B200" s="33" t="s">
        <v>3</v>
      </c>
      <c r="C200" s="22" t="s">
        <v>4</v>
      </c>
      <c r="E200" s="22"/>
      <c r="F200" s="22"/>
      <c r="H200" s="22"/>
      <c r="I200" s="22"/>
      <c r="K200" s="22"/>
      <c r="L200" s="22"/>
      <c r="N200" s="22"/>
      <c r="O200" s="22"/>
      <c r="Q200" s="22"/>
      <c r="R200" s="22"/>
      <c r="T200" s="22"/>
      <c r="U200" s="22"/>
      <c r="W200" s="22"/>
      <c r="X200" s="22"/>
      <c r="Z200" s="22"/>
      <c r="AA200" s="22"/>
      <c r="AC200" s="22"/>
      <c r="AD200" s="22"/>
      <c r="AF200" s="22"/>
      <c r="AG200" s="22"/>
      <c r="AI200" s="22"/>
      <c r="AJ200" s="22"/>
      <c r="AL200" s="22"/>
      <c r="AM200" s="22"/>
      <c r="AO200" s="22"/>
      <c r="AP200" s="22"/>
      <c r="AR200" s="22"/>
      <c r="AS200" s="22"/>
      <c r="AU200" s="22"/>
      <c r="AV200" s="22"/>
    </row>
    <row r="201" spans="1:48" ht="30" x14ac:dyDescent="0.2">
      <c r="A201" s="4" t="s">
        <v>114</v>
      </c>
      <c r="B201" s="34">
        <v>0.32800000000000001</v>
      </c>
      <c r="C201" s="13">
        <v>707</v>
      </c>
      <c r="E201" s="12"/>
      <c r="F201" s="13"/>
      <c r="H201" s="12"/>
      <c r="I201" s="13"/>
      <c r="K201" s="12"/>
      <c r="L201" s="13"/>
      <c r="N201" s="12"/>
      <c r="O201" s="13"/>
      <c r="Q201" s="12"/>
      <c r="R201" s="13"/>
      <c r="T201" s="12"/>
      <c r="U201" s="13"/>
      <c r="W201" s="12"/>
      <c r="X201" s="13"/>
      <c r="Z201" s="12"/>
      <c r="AA201" s="13"/>
      <c r="AC201" s="12"/>
      <c r="AD201" s="13"/>
      <c r="AF201" s="12"/>
      <c r="AG201" s="13"/>
      <c r="AI201" s="12"/>
      <c r="AJ201" s="13"/>
      <c r="AL201" s="12"/>
      <c r="AM201" s="13"/>
      <c r="AO201" s="12"/>
      <c r="AP201" s="13"/>
      <c r="AR201" s="12"/>
      <c r="AS201" s="13"/>
      <c r="AU201" s="12"/>
      <c r="AV201" s="13"/>
    </row>
    <row r="202" spans="1:48" x14ac:dyDescent="0.2">
      <c r="A202" s="5" t="s">
        <v>115</v>
      </c>
      <c r="B202" s="34">
        <v>0.20799999999999999</v>
      </c>
      <c r="C202" s="13">
        <v>447</v>
      </c>
      <c r="E202" s="12"/>
      <c r="F202" s="13"/>
      <c r="H202" s="12"/>
      <c r="I202" s="13"/>
      <c r="K202" s="12"/>
      <c r="L202" s="13"/>
      <c r="N202" s="12"/>
      <c r="O202" s="13"/>
      <c r="Q202" s="12"/>
      <c r="R202" s="13"/>
      <c r="T202" s="12"/>
      <c r="U202" s="13"/>
      <c r="W202" s="12"/>
      <c r="X202" s="13"/>
      <c r="Z202" s="12"/>
      <c r="AA202" s="13"/>
      <c r="AC202" s="12"/>
      <c r="AD202" s="13"/>
      <c r="AF202" s="12"/>
      <c r="AG202" s="13"/>
      <c r="AI202" s="12"/>
      <c r="AJ202" s="13"/>
      <c r="AL202" s="12"/>
      <c r="AM202" s="13"/>
      <c r="AO202" s="12"/>
      <c r="AP202" s="13"/>
      <c r="AR202" s="12"/>
      <c r="AS202" s="13"/>
      <c r="AU202" s="12"/>
      <c r="AV202" s="13"/>
    </row>
    <row r="203" spans="1:48" ht="30" x14ac:dyDescent="0.2">
      <c r="A203" s="5" t="s">
        <v>116</v>
      </c>
      <c r="B203" s="34">
        <v>0.129</v>
      </c>
      <c r="C203" s="13">
        <v>278</v>
      </c>
      <c r="E203" s="12"/>
      <c r="F203" s="13"/>
      <c r="H203" s="12"/>
      <c r="I203" s="13"/>
      <c r="K203" s="12"/>
      <c r="L203" s="13"/>
      <c r="N203" s="12"/>
      <c r="O203" s="13"/>
      <c r="Q203" s="12"/>
      <c r="R203" s="13"/>
      <c r="T203" s="12"/>
      <c r="U203" s="13"/>
      <c r="W203" s="12"/>
      <c r="X203" s="13"/>
      <c r="Z203" s="12"/>
      <c r="AA203" s="13"/>
      <c r="AC203" s="12"/>
      <c r="AD203" s="13"/>
      <c r="AF203" s="12"/>
      <c r="AG203" s="13"/>
      <c r="AI203" s="12"/>
      <c r="AJ203" s="13"/>
      <c r="AL203" s="12"/>
      <c r="AM203" s="13"/>
      <c r="AO203" s="12"/>
      <c r="AP203" s="13"/>
      <c r="AR203" s="12"/>
      <c r="AS203" s="13"/>
      <c r="AU203" s="12"/>
      <c r="AV203" s="13"/>
    </row>
    <row r="204" spans="1:48" x14ac:dyDescent="0.2">
      <c r="A204" s="5" t="s">
        <v>117</v>
      </c>
      <c r="B204" s="34">
        <v>0.27100000000000002</v>
      </c>
      <c r="C204" s="13">
        <v>584</v>
      </c>
      <c r="E204" s="12"/>
      <c r="F204" s="13"/>
      <c r="H204" s="12"/>
      <c r="I204" s="13"/>
      <c r="K204" s="12"/>
      <c r="L204" s="13"/>
      <c r="N204" s="12"/>
      <c r="O204" s="13"/>
      <c r="Q204" s="12"/>
      <c r="R204" s="13"/>
      <c r="T204" s="12"/>
      <c r="U204" s="13"/>
      <c r="W204" s="12"/>
      <c r="X204" s="13"/>
      <c r="Z204" s="12"/>
      <c r="AA204" s="13"/>
      <c r="AC204" s="12"/>
      <c r="AD204" s="13"/>
      <c r="AF204" s="12"/>
      <c r="AG204" s="13"/>
      <c r="AI204" s="12"/>
      <c r="AJ204" s="13"/>
      <c r="AL204" s="12"/>
      <c r="AM204" s="13"/>
      <c r="AO204" s="12"/>
      <c r="AP204" s="13"/>
      <c r="AR204" s="12"/>
      <c r="AS204" s="13"/>
      <c r="AU204" s="12"/>
      <c r="AV204" s="13"/>
    </row>
    <row r="205" spans="1:48" ht="30" x14ac:dyDescent="0.2">
      <c r="A205" s="5" t="s">
        <v>118</v>
      </c>
      <c r="B205" s="34">
        <v>8.4000000000000005E-2</v>
      </c>
      <c r="C205" s="13">
        <v>180</v>
      </c>
      <c r="E205" s="12"/>
      <c r="F205" s="13"/>
      <c r="H205" s="12"/>
      <c r="I205" s="13"/>
      <c r="K205" s="12"/>
      <c r="L205" s="13"/>
      <c r="N205" s="12"/>
      <c r="O205" s="13"/>
      <c r="Q205" s="12"/>
      <c r="R205" s="13"/>
      <c r="T205" s="12"/>
      <c r="U205" s="13"/>
      <c r="W205" s="12"/>
      <c r="X205" s="13"/>
      <c r="Z205" s="12"/>
      <c r="AA205" s="13"/>
      <c r="AC205" s="12"/>
      <c r="AD205" s="13"/>
      <c r="AF205" s="12"/>
      <c r="AG205" s="13"/>
      <c r="AI205" s="12"/>
      <c r="AJ205" s="13"/>
      <c r="AL205" s="12"/>
      <c r="AM205" s="13"/>
      <c r="AO205" s="12"/>
      <c r="AP205" s="13"/>
      <c r="AR205" s="12"/>
      <c r="AS205" s="13"/>
      <c r="AU205" s="12"/>
      <c r="AV205" s="13"/>
    </row>
    <row r="206" spans="1:48" ht="30" x14ac:dyDescent="0.2">
      <c r="A206" s="5" t="s">
        <v>119</v>
      </c>
      <c r="B206" s="34">
        <v>0.154</v>
      </c>
      <c r="C206" s="13">
        <v>332</v>
      </c>
      <c r="E206" s="12"/>
      <c r="F206" s="13"/>
      <c r="H206" s="12"/>
      <c r="I206" s="13"/>
      <c r="K206" s="12"/>
      <c r="L206" s="13"/>
      <c r="N206" s="12"/>
      <c r="O206" s="13"/>
      <c r="Q206" s="12"/>
      <c r="R206" s="13"/>
      <c r="T206" s="12"/>
      <c r="U206" s="13"/>
      <c r="W206" s="12"/>
      <c r="X206" s="13"/>
      <c r="Z206" s="12"/>
      <c r="AA206" s="13"/>
      <c r="AC206" s="12"/>
      <c r="AD206" s="13"/>
      <c r="AF206" s="12"/>
      <c r="AG206" s="13"/>
      <c r="AI206" s="12"/>
      <c r="AJ206" s="13"/>
      <c r="AL206" s="12"/>
      <c r="AM206" s="13"/>
      <c r="AO206" s="12"/>
      <c r="AP206" s="13"/>
      <c r="AR206" s="12"/>
      <c r="AS206" s="13"/>
      <c r="AU206" s="12"/>
      <c r="AV206" s="13"/>
    </row>
    <row r="207" spans="1:48" x14ac:dyDescent="0.2">
      <c r="A207" s="5" t="s">
        <v>120</v>
      </c>
      <c r="B207" s="34">
        <v>0.25</v>
      </c>
      <c r="C207" s="13">
        <v>539</v>
      </c>
      <c r="E207" s="12"/>
      <c r="F207" s="13"/>
      <c r="H207" s="12"/>
      <c r="I207" s="13"/>
      <c r="K207" s="12"/>
      <c r="L207" s="13"/>
      <c r="N207" s="12"/>
      <c r="O207" s="13"/>
      <c r="Q207" s="12"/>
      <c r="R207" s="13"/>
      <c r="T207" s="12"/>
      <c r="U207" s="13"/>
      <c r="W207" s="12"/>
      <c r="X207" s="13"/>
      <c r="Z207" s="12"/>
      <c r="AA207" s="13"/>
      <c r="AC207" s="12"/>
      <c r="AD207" s="13"/>
      <c r="AF207" s="12"/>
      <c r="AG207" s="13"/>
      <c r="AI207" s="12"/>
      <c r="AJ207" s="13"/>
      <c r="AL207" s="12"/>
      <c r="AM207" s="13"/>
      <c r="AO207" s="12"/>
      <c r="AP207" s="13"/>
      <c r="AR207" s="12"/>
      <c r="AS207" s="13"/>
      <c r="AU207" s="12"/>
      <c r="AV207" s="13"/>
    </row>
    <row r="208" spans="1:48" x14ac:dyDescent="0.2">
      <c r="A208" s="5" t="s">
        <v>121</v>
      </c>
      <c r="B208" s="34">
        <v>0.16400000000000001</v>
      </c>
      <c r="C208" s="13">
        <v>353</v>
      </c>
      <c r="E208" s="12"/>
      <c r="F208" s="13"/>
      <c r="H208" s="12"/>
      <c r="I208" s="13"/>
      <c r="K208" s="12"/>
      <c r="L208" s="13"/>
      <c r="N208" s="12"/>
      <c r="O208" s="13"/>
      <c r="Q208" s="12"/>
      <c r="R208" s="13"/>
      <c r="T208" s="12"/>
      <c r="U208" s="13"/>
      <c r="W208" s="12"/>
      <c r="X208" s="13"/>
      <c r="Z208" s="12"/>
      <c r="AA208" s="13"/>
      <c r="AC208" s="12"/>
      <c r="AD208" s="13"/>
      <c r="AF208" s="12"/>
      <c r="AG208" s="13"/>
      <c r="AI208" s="12"/>
      <c r="AJ208" s="13"/>
      <c r="AL208" s="12"/>
      <c r="AM208" s="13"/>
      <c r="AO208" s="12"/>
      <c r="AP208" s="13"/>
      <c r="AR208" s="12"/>
      <c r="AS208" s="13"/>
      <c r="AU208" s="12"/>
      <c r="AV208" s="13"/>
    </row>
    <row r="209" spans="1:48" ht="30" x14ac:dyDescent="0.2">
      <c r="A209" s="5" t="s">
        <v>122</v>
      </c>
      <c r="B209" s="34">
        <v>3.1E-2</v>
      </c>
      <c r="C209" s="13">
        <v>67</v>
      </c>
      <c r="E209" s="12"/>
      <c r="F209" s="13"/>
      <c r="H209" s="12"/>
      <c r="I209" s="13"/>
      <c r="K209" s="12"/>
      <c r="L209" s="13"/>
      <c r="N209" s="12"/>
      <c r="O209" s="13"/>
      <c r="Q209" s="12"/>
      <c r="R209" s="13"/>
      <c r="T209" s="12"/>
      <c r="U209" s="13"/>
      <c r="W209" s="12"/>
      <c r="X209" s="13"/>
      <c r="Z209" s="12"/>
      <c r="AA209" s="13"/>
      <c r="AC209" s="12"/>
      <c r="AD209" s="13"/>
      <c r="AF209" s="12"/>
      <c r="AG209" s="13"/>
      <c r="AI209" s="12"/>
      <c r="AJ209" s="13"/>
      <c r="AL209" s="12"/>
      <c r="AM209" s="13"/>
      <c r="AO209" s="12"/>
      <c r="AP209" s="13"/>
      <c r="AR209" s="12"/>
      <c r="AS209" s="13"/>
      <c r="AU209" s="12"/>
      <c r="AV209" s="13"/>
    </row>
    <row r="210" spans="1:48" ht="30" x14ac:dyDescent="0.2">
      <c r="A210" s="5" t="s">
        <v>123</v>
      </c>
      <c r="B210" s="34">
        <v>2.5000000000000001E-2</v>
      </c>
      <c r="C210" s="13">
        <v>53</v>
      </c>
      <c r="E210" s="12"/>
      <c r="F210" s="13"/>
      <c r="H210" s="12"/>
      <c r="I210" s="13"/>
      <c r="K210" s="12"/>
      <c r="L210" s="13"/>
      <c r="N210" s="12"/>
      <c r="O210" s="13"/>
      <c r="Q210" s="12"/>
      <c r="R210" s="13"/>
      <c r="T210" s="12"/>
      <c r="U210" s="13"/>
      <c r="W210" s="12"/>
      <c r="X210" s="13"/>
      <c r="Z210" s="12"/>
      <c r="AA210" s="13"/>
      <c r="AC210" s="12"/>
      <c r="AD210" s="13"/>
      <c r="AF210" s="12"/>
      <c r="AG210" s="13"/>
      <c r="AI210" s="12"/>
      <c r="AJ210" s="13"/>
      <c r="AL210" s="12"/>
      <c r="AM210" s="13"/>
      <c r="AO210" s="12"/>
      <c r="AP210" s="13"/>
      <c r="AR210" s="12"/>
      <c r="AS210" s="13"/>
      <c r="AU210" s="12"/>
      <c r="AV210" s="13"/>
    </row>
    <row r="211" spans="1:48" ht="30" x14ac:dyDescent="0.2">
      <c r="A211" s="6" t="s">
        <v>10</v>
      </c>
      <c r="B211" s="34">
        <v>3.2000000000000001E-2</v>
      </c>
      <c r="C211" s="13">
        <v>68</v>
      </c>
      <c r="E211" s="12"/>
      <c r="F211" s="13"/>
      <c r="H211" s="12"/>
      <c r="I211" s="13"/>
      <c r="K211" s="12"/>
      <c r="L211" s="13"/>
      <c r="N211" s="12"/>
      <c r="O211" s="13"/>
      <c r="Q211" s="12"/>
      <c r="R211" s="13"/>
      <c r="T211" s="12"/>
      <c r="U211" s="13"/>
      <c r="W211" s="12"/>
      <c r="X211" s="13"/>
      <c r="Z211" s="12"/>
      <c r="AA211" s="13"/>
      <c r="AC211" s="12"/>
      <c r="AD211" s="13"/>
      <c r="AF211" s="12"/>
      <c r="AG211" s="13"/>
      <c r="AI211" s="12"/>
      <c r="AJ211" s="13"/>
      <c r="AL211" s="12"/>
      <c r="AM211" s="13"/>
      <c r="AO211" s="12"/>
      <c r="AP211" s="13"/>
      <c r="AR211" s="12"/>
      <c r="AS211" s="13"/>
      <c r="AU211" s="12"/>
      <c r="AV211" s="13"/>
    </row>
    <row r="212" spans="1:48" x14ac:dyDescent="0.2">
      <c r="B212" s="34"/>
      <c r="C212" s="13"/>
      <c r="E212" s="12"/>
      <c r="F212" s="13"/>
      <c r="H212" s="12"/>
      <c r="I212" s="13"/>
      <c r="K212" s="12"/>
      <c r="L212" s="13"/>
      <c r="N212" s="12"/>
      <c r="O212" s="13"/>
      <c r="Q212" s="12"/>
      <c r="R212" s="13"/>
      <c r="T212" s="12"/>
      <c r="U212" s="13"/>
      <c r="W212" s="12"/>
      <c r="X212" s="13"/>
      <c r="Z212" s="12"/>
      <c r="AA212" s="13"/>
      <c r="AC212" s="12"/>
      <c r="AD212" s="13"/>
      <c r="AF212" s="12"/>
      <c r="AG212" s="13"/>
      <c r="AI212" s="12"/>
      <c r="AJ212" s="13"/>
      <c r="AL212" s="12"/>
      <c r="AM212" s="13"/>
      <c r="AO212" s="12"/>
      <c r="AP212" s="13"/>
      <c r="AR212" s="12"/>
      <c r="AS212" s="13"/>
      <c r="AU212" s="12"/>
      <c r="AV212" s="13"/>
    </row>
    <row r="213" spans="1:48" x14ac:dyDescent="0.2">
      <c r="A213" s="2" t="s">
        <v>124</v>
      </c>
      <c r="B213" s="34"/>
      <c r="C213" s="13"/>
      <c r="E213" s="12"/>
      <c r="F213" s="13"/>
      <c r="H213" s="12"/>
      <c r="I213" s="13"/>
      <c r="K213" s="12"/>
      <c r="L213" s="13"/>
      <c r="N213" s="12"/>
      <c r="O213" s="13"/>
      <c r="Q213" s="12"/>
      <c r="R213" s="13"/>
      <c r="T213" s="12"/>
      <c r="U213" s="13"/>
      <c r="W213" s="12"/>
      <c r="X213" s="13"/>
      <c r="Z213" s="12"/>
      <c r="AA213" s="13"/>
      <c r="AC213" s="12"/>
      <c r="AD213" s="13"/>
      <c r="AF213" s="12"/>
      <c r="AG213" s="13"/>
      <c r="AI213" s="12"/>
      <c r="AJ213" s="13"/>
      <c r="AL213" s="12"/>
      <c r="AM213" s="13"/>
      <c r="AO213" s="12"/>
      <c r="AP213" s="13"/>
      <c r="AR213" s="12"/>
      <c r="AS213" s="13"/>
      <c r="AU213" s="12"/>
      <c r="AV213" s="13"/>
    </row>
    <row r="214" spans="1:48" ht="30" x14ac:dyDescent="0.2">
      <c r="A214" s="3" t="s">
        <v>125</v>
      </c>
      <c r="B214" s="32" t="s">
        <v>1</v>
      </c>
      <c r="C214" s="32"/>
      <c r="D214" s="24"/>
      <c r="E214" s="32"/>
      <c r="F214" s="32"/>
      <c r="G214" s="24"/>
      <c r="H214" s="32"/>
      <c r="I214" s="32"/>
      <c r="J214" s="24"/>
      <c r="K214" s="32"/>
      <c r="L214" s="32"/>
      <c r="M214" s="24"/>
      <c r="N214" s="32"/>
      <c r="O214" s="32"/>
      <c r="P214" s="24"/>
      <c r="Q214" s="32"/>
      <c r="R214" s="32"/>
      <c r="S214" s="24"/>
      <c r="T214" s="32"/>
      <c r="U214" s="32"/>
      <c r="V214" s="24"/>
      <c r="W214" s="32"/>
      <c r="X214" s="32"/>
      <c r="Y214" s="24"/>
      <c r="Z214" s="32"/>
      <c r="AA214" s="32"/>
      <c r="AB214" s="24"/>
      <c r="AC214" s="32"/>
      <c r="AD214" s="32"/>
      <c r="AE214" s="24"/>
      <c r="AF214" s="32"/>
      <c r="AG214" s="32"/>
      <c r="AH214" s="24"/>
      <c r="AI214" s="32"/>
      <c r="AJ214" s="32"/>
      <c r="AK214" s="24"/>
      <c r="AL214" s="32"/>
      <c r="AM214" s="32"/>
      <c r="AN214" s="24"/>
      <c r="AO214" s="32"/>
      <c r="AP214" s="32"/>
      <c r="AQ214" s="24"/>
      <c r="AR214" s="32"/>
      <c r="AS214" s="32"/>
      <c r="AT214" s="24"/>
      <c r="AU214" s="32"/>
      <c r="AV214" s="32"/>
    </row>
    <row r="215" spans="1:48" ht="19" x14ac:dyDescent="0.2">
      <c r="A215" s="7" t="s">
        <v>126</v>
      </c>
      <c r="B215" s="33" t="s">
        <v>3</v>
      </c>
      <c r="C215" s="22" t="s">
        <v>4</v>
      </c>
      <c r="E215" s="22"/>
      <c r="F215" s="22"/>
      <c r="H215" s="22"/>
      <c r="I215" s="22"/>
      <c r="K215" s="22"/>
      <c r="L215" s="22"/>
      <c r="N215" s="22"/>
      <c r="O215" s="22"/>
      <c r="Q215" s="22"/>
      <c r="R215" s="22"/>
      <c r="T215" s="22"/>
      <c r="U215" s="22"/>
      <c r="W215" s="22"/>
      <c r="X215" s="22"/>
      <c r="Z215" s="22"/>
      <c r="AA215" s="22"/>
      <c r="AC215" s="22"/>
      <c r="AD215" s="22"/>
      <c r="AF215" s="22"/>
      <c r="AG215" s="22"/>
      <c r="AI215" s="22"/>
      <c r="AJ215" s="22"/>
      <c r="AL215" s="22"/>
      <c r="AM215" s="22"/>
      <c r="AO215" s="22"/>
      <c r="AP215" s="22"/>
      <c r="AR215" s="22"/>
      <c r="AS215" s="22"/>
      <c r="AU215" s="22"/>
      <c r="AV215" s="22"/>
    </row>
    <row r="216" spans="1:48" x14ac:dyDescent="0.2">
      <c r="A216" s="4" t="s">
        <v>127</v>
      </c>
      <c r="B216" s="34">
        <v>8.6999999999999994E-2</v>
      </c>
      <c r="C216" s="13">
        <v>188</v>
      </c>
      <c r="E216" s="12"/>
      <c r="F216" s="13"/>
      <c r="H216" s="12"/>
      <c r="I216" s="13"/>
      <c r="K216" s="12"/>
      <c r="L216" s="13"/>
      <c r="N216" s="12"/>
      <c r="O216" s="13"/>
      <c r="Q216" s="12"/>
      <c r="R216" s="13"/>
      <c r="T216" s="12"/>
      <c r="U216" s="13"/>
      <c r="W216" s="12"/>
      <c r="X216" s="13"/>
      <c r="Z216" s="12"/>
      <c r="AA216" s="13"/>
      <c r="AC216" s="12"/>
      <c r="AD216" s="13"/>
      <c r="AF216" s="12"/>
      <c r="AG216" s="13"/>
      <c r="AI216" s="12"/>
      <c r="AJ216" s="13"/>
      <c r="AL216" s="12"/>
      <c r="AM216" s="13"/>
      <c r="AO216" s="12"/>
      <c r="AP216" s="13"/>
      <c r="AR216" s="12"/>
      <c r="AS216" s="13"/>
      <c r="AU216" s="12"/>
      <c r="AV216" s="13"/>
    </row>
    <row r="217" spans="1:48" x14ac:dyDescent="0.2">
      <c r="A217" s="5" t="s">
        <v>128</v>
      </c>
      <c r="B217" s="34">
        <v>0.17899999999999999</v>
      </c>
      <c r="C217" s="13">
        <v>386</v>
      </c>
      <c r="E217" s="12"/>
      <c r="F217" s="13"/>
      <c r="H217" s="12"/>
      <c r="I217" s="13"/>
      <c r="K217" s="12"/>
      <c r="L217" s="13"/>
      <c r="N217" s="12"/>
      <c r="O217" s="13"/>
      <c r="Q217" s="12"/>
      <c r="R217" s="13"/>
      <c r="T217" s="12"/>
      <c r="U217" s="13"/>
      <c r="W217" s="12"/>
      <c r="X217" s="13"/>
      <c r="Z217" s="12"/>
      <c r="AA217" s="13"/>
      <c r="AC217" s="12"/>
      <c r="AD217" s="13"/>
      <c r="AF217" s="12"/>
      <c r="AG217" s="13"/>
      <c r="AI217" s="12"/>
      <c r="AJ217" s="13"/>
      <c r="AL217" s="12"/>
      <c r="AM217" s="13"/>
      <c r="AO217" s="12"/>
      <c r="AP217" s="13"/>
      <c r="AR217" s="12"/>
      <c r="AS217" s="13"/>
      <c r="AU217" s="12"/>
      <c r="AV217" s="13"/>
    </row>
    <row r="218" spans="1:48" x14ac:dyDescent="0.2">
      <c r="A218" s="5" t="s">
        <v>129</v>
      </c>
      <c r="B218" s="34">
        <v>5.8999999999999997E-2</v>
      </c>
      <c r="C218" s="13">
        <v>127</v>
      </c>
      <c r="E218" s="12"/>
      <c r="F218" s="13"/>
      <c r="H218" s="12"/>
      <c r="I218" s="13"/>
      <c r="K218" s="12"/>
      <c r="L218" s="13"/>
      <c r="N218" s="12"/>
      <c r="O218" s="13"/>
      <c r="Q218" s="12"/>
      <c r="R218" s="13"/>
      <c r="T218" s="12"/>
      <c r="U218" s="13"/>
      <c r="W218" s="12"/>
      <c r="X218" s="13"/>
      <c r="Z218" s="12"/>
      <c r="AA218" s="13"/>
      <c r="AC218" s="12"/>
      <c r="AD218" s="13"/>
      <c r="AF218" s="12"/>
      <c r="AG218" s="13"/>
      <c r="AI218" s="12"/>
      <c r="AJ218" s="13"/>
      <c r="AL218" s="12"/>
      <c r="AM218" s="13"/>
      <c r="AO218" s="12"/>
      <c r="AP218" s="13"/>
      <c r="AR218" s="12"/>
      <c r="AS218" s="13"/>
      <c r="AU218" s="12"/>
      <c r="AV218" s="13"/>
    </row>
    <row r="219" spans="1:48" x14ac:dyDescent="0.2">
      <c r="A219" s="5" t="s">
        <v>130</v>
      </c>
      <c r="B219" s="34">
        <v>7.1999999999999995E-2</v>
      </c>
      <c r="C219" s="13">
        <v>155</v>
      </c>
      <c r="E219" s="12"/>
      <c r="F219" s="13"/>
      <c r="H219" s="12"/>
      <c r="I219" s="13"/>
      <c r="K219" s="12"/>
      <c r="L219" s="13"/>
      <c r="N219" s="12"/>
      <c r="O219" s="13"/>
      <c r="Q219" s="12"/>
      <c r="R219" s="13"/>
      <c r="T219" s="12"/>
      <c r="U219" s="13"/>
      <c r="W219" s="12"/>
      <c r="X219" s="13"/>
      <c r="Z219" s="12"/>
      <c r="AA219" s="13"/>
      <c r="AC219" s="12"/>
      <c r="AD219" s="13"/>
      <c r="AF219" s="12"/>
      <c r="AG219" s="13"/>
      <c r="AI219" s="12"/>
      <c r="AJ219" s="13"/>
      <c r="AL219" s="12"/>
      <c r="AM219" s="13"/>
      <c r="AO219" s="12"/>
      <c r="AP219" s="13"/>
      <c r="AR219" s="12"/>
      <c r="AS219" s="13"/>
      <c r="AU219" s="12"/>
      <c r="AV219" s="13"/>
    </row>
    <row r="220" spans="1:48" ht="30" x14ac:dyDescent="0.2">
      <c r="A220" s="5" t="s">
        <v>131</v>
      </c>
      <c r="B220" s="34">
        <v>7.3999999999999996E-2</v>
      </c>
      <c r="C220" s="13">
        <v>159</v>
      </c>
      <c r="E220" s="12"/>
      <c r="F220" s="13"/>
      <c r="H220" s="12"/>
      <c r="I220" s="13"/>
      <c r="K220" s="12"/>
      <c r="L220" s="13"/>
      <c r="N220" s="12"/>
      <c r="O220" s="13"/>
      <c r="Q220" s="12"/>
      <c r="R220" s="13"/>
      <c r="T220" s="12"/>
      <c r="U220" s="13"/>
      <c r="W220" s="12"/>
      <c r="X220" s="13"/>
      <c r="Z220" s="12"/>
      <c r="AA220" s="13"/>
      <c r="AC220" s="12"/>
      <c r="AD220" s="13"/>
      <c r="AF220" s="12"/>
      <c r="AG220" s="13"/>
      <c r="AI220" s="12"/>
      <c r="AJ220" s="13"/>
      <c r="AL220" s="12"/>
      <c r="AM220" s="13"/>
      <c r="AO220" s="12"/>
      <c r="AP220" s="13"/>
      <c r="AR220" s="12"/>
      <c r="AS220" s="13"/>
      <c r="AU220" s="12"/>
      <c r="AV220" s="13"/>
    </row>
    <row r="221" spans="1:48" x14ac:dyDescent="0.2">
      <c r="A221" s="5" t="s">
        <v>132</v>
      </c>
      <c r="B221" s="34">
        <v>9.4E-2</v>
      </c>
      <c r="C221" s="13">
        <v>203</v>
      </c>
      <c r="E221" s="12"/>
      <c r="F221" s="13"/>
      <c r="H221" s="12"/>
      <c r="I221" s="13"/>
      <c r="K221" s="12"/>
      <c r="L221" s="13"/>
      <c r="N221" s="12"/>
      <c r="O221" s="13"/>
      <c r="Q221" s="12"/>
      <c r="R221" s="13"/>
      <c r="T221" s="12"/>
      <c r="U221" s="13"/>
      <c r="W221" s="12"/>
      <c r="X221" s="13"/>
      <c r="Z221" s="12"/>
      <c r="AA221" s="13"/>
      <c r="AC221" s="12"/>
      <c r="AD221" s="13"/>
      <c r="AF221" s="12"/>
      <c r="AG221" s="13"/>
      <c r="AI221" s="12"/>
      <c r="AJ221" s="13"/>
      <c r="AL221" s="12"/>
      <c r="AM221" s="13"/>
      <c r="AO221" s="12"/>
      <c r="AP221" s="13"/>
      <c r="AR221" s="12"/>
      <c r="AS221" s="13"/>
      <c r="AU221" s="12"/>
      <c r="AV221" s="13"/>
    </row>
    <row r="222" spans="1:48" ht="30" x14ac:dyDescent="0.2">
      <c r="A222" s="5" t="s">
        <v>133</v>
      </c>
      <c r="B222" s="34">
        <v>3.5000000000000003E-2</v>
      </c>
      <c r="C222" s="13">
        <v>76</v>
      </c>
      <c r="E222" s="12"/>
      <c r="F222" s="13"/>
      <c r="H222" s="12"/>
      <c r="I222" s="13"/>
      <c r="K222" s="12"/>
      <c r="L222" s="13"/>
      <c r="N222" s="12"/>
      <c r="O222" s="13"/>
      <c r="Q222" s="12"/>
      <c r="R222" s="13"/>
      <c r="T222" s="12"/>
      <c r="U222" s="13"/>
      <c r="W222" s="12"/>
      <c r="X222" s="13"/>
      <c r="Z222" s="12"/>
      <c r="AA222" s="13"/>
      <c r="AC222" s="12"/>
      <c r="AD222" s="13"/>
      <c r="AF222" s="12"/>
      <c r="AG222" s="13"/>
      <c r="AI222" s="12"/>
      <c r="AJ222" s="13"/>
      <c r="AL222" s="12"/>
      <c r="AM222" s="13"/>
      <c r="AO222" s="12"/>
      <c r="AP222" s="13"/>
      <c r="AR222" s="12"/>
      <c r="AS222" s="13"/>
      <c r="AU222" s="12"/>
      <c r="AV222" s="13"/>
    </row>
    <row r="223" spans="1:48" ht="30" x14ac:dyDescent="0.2">
      <c r="A223" s="5" t="s">
        <v>134</v>
      </c>
      <c r="B223" s="34">
        <v>0.124</v>
      </c>
      <c r="C223" s="13">
        <v>267</v>
      </c>
      <c r="E223" s="12"/>
      <c r="F223" s="13"/>
      <c r="H223" s="12"/>
      <c r="I223" s="13"/>
      <c r="K223" s="12"/>
      <c r="L223" s="13"/>
      <c r="N223" s="12"/>
      <c r="O223" s="13"/>
      <c r="Q223" s="12"/>
      <c r="R223" s="13"/>
      <c r="T223" s="12"/>
      <c r="U223" s="13"/>
      <c r="W223" s="12"/>
      <c r="X223" s="13"/>
      <c r="Z223" s="12"/>
      <c r="AA223" s="13"/>
      <c r="AC223" s="12"/>
      <c r="AD223" s="13"/>
      <c r="AF223" s="12"/>
      <c r="AG223" s="13"/>
      <c r="AI223" s="12"/>
      <c r="AJ223" s="13"/>
      <c r="AL223" s="12"/>
      <c r="AM223" s="13"/>
      <c r="AO223" s="12"/>
      <c r="AP223" s="13"/>
      <c r="AR223" s="12"/>
      <c r="AS223" s="13"/>
      <c r="AU223" s="12"/>
      <c r="AV223" s="13"/>
    </row>
    <row r="224" spans="1:48" x14ac:dyDescent="0.2">
      <c r="A224" s="5" t="s">
        <v>135</v>
      </c>
      <c r="B224" s="34">
        <v>5.3999999999999999E-2</v>
      </c>
      <c r="C224" s="13">
        <v>116</v>
      </c>
      <c r="E224" s="12"/>
      <c r="F224" s="13"/>
      <c r="H224" s="12"/>
      <c r="I224" s="13"/>
      <c r="K224" s="12"/>
      <c r="L224" s="13"/>
      <c r="N224" s="12"/>
      <c r="O224" s="13"/>
      <c r="Q224" s="12"/>
      <c r="R224" s="13"/>
      <c r="T224" s="12"/>
      <c r="U224" s="13"/>
      <c r="W224" s="12"/>
      <c r="X224" s="13"/>
      <c r="Z224" s="12"/>
      <c r="AA224" s="13"/>
      <c r="AC224" s="12"/>
      <c r="AD224" s="13"/>
      <c r="AF224" s="12"/>
      <c r="AG224" s="13"/>
      <c r="AI224" s="12"/>
      <c r="AJ224" s="13"/>
      <c r="AL224" s="12"/>
      <c r="AM224" s="13"/>
      <c r="AO224" s="12"/>
      <c r="AP224" s="13"/>
      <c r="AR224" s="12"/>
      <c r="AS224" s="13"/>
      <c r="AU224" s="12"/>
      <c r="AV224" s="13"/>
    </row>
    <row r="225" spans="1:48" ht="30" x14ac:dyDescent="0.2">
      <c r="A225" s="5" t="s">
        <v>136</v>
      </c>
      <c r="B225" s="34">
        <v>1.7999999999999999E-2</v>
      </c>
      <c r="C225" s="13">
        <v>39</v>
      </c>
      <c r="E225" s="12"/>
      <c r="F225" s="13"/>
      <c r="H225" s="12"/>
      <c r="I225" s="13"/>
      <c r="K225" s="12"/>
      <c r="L225" s="13"/>
      <c r="N225" s="12"/>
      <c r="O225" s="13"/>
      <c r="Q225" s="12"/>
      <c r="R225" s="13"/>
      <c r="T225" s="12"/>
      <c r="U225" s="13"/>
      <c r="W225" s="12"/>
      <c r="X225" s="13"/>
      <c r="Z225" s="12"/>
      <c r="AA225" s="13"/>
      <c r="AC225" s="12"/>
      <c r="AD225" s="13"/>
      <c r="AF225" s="12"/>
      <c r="AG225" s="13"/>
      <c r="AI225" s="12"/>
      <c r="AJ225" s="13"/>
      <c r="AL225" s="12"/>
      <c r="AM225" s="13"/>
      <c r="AO225" s="12"/>
      <c r="AP225" s="13"/>
      <c r="AR225" s="12"/>
      <c r="AS225" s="13"/>
      <c r="AU225" s="12"/>
      <c r="AV225" s="13"/>
    </row>
    <row r="226" spans="1:48" x14ac:dyDescent="0.2">
      <c r="A226" s="5" t="s">
        <v>137</v>
      </c>
      <c r="B226" s="34">
        <v>5.6000000000000001E-2</v>
      </c>
      <c r="C226" s="13">
        <v>121</v>
      </c>
      <c r="E226" s="12"/>
      <c r="F226" s="13"/>
      <c r="H226" s="12"/>
      <c r="I226" s="13"/>
      <c r="K226" s="12"/>
      <c r="L226" s="13"/>
      <c r="N226" s="12"/>
      <c r="O226" s="13"/>
      <c r="Q226" s="12"/>
      <c r="R226" s="13"/>
      <c r="T226" s="12"/>
      <c r="U226" s="13"/>
      <c r="W226" s="12"/>
      <c r="X226" s="13"/>
      <c r="Z226" s="12"/>
      <c r="AA226" s="13"/>
      <c r="AC226" s="12"/>
      <c r="AD226" s="13"/>
      <c r="AF226" s="12"/>
      <c r="AG226" s="13"/>
      <c r="AI226" s="12"/>
      <c r="AJ226" s="13"/>
      <c r="AL226" s="12"/>
      <c r="AM226" s="13"/>
      <c r="AO226" s="12"/>
      <c r="AP226" s="13"/>
      <c r="AR226" s="12"/>
      <c r="AS226" s="13"/>
      <c r="AU226" s="12"/>
      <c r="AV226" s="13"/>
    </row>
    <row r="227" spans="1:48" x14ac:dyDescent="0.2">
      <c r="A227" s="5" t="s">
        <v>138</v>
      </c>
      <c r="B227" s="34">
        <v>8.6999999999999994E-2</v>
      </c>
      <c r="C227" s="13">
        <v>187</v>
      </c>
      <c r="E227" s="12"/>
      <c r="F227" s="13"/>
      <c r="H227" s="12"/>
      <c r="I227" s="13"/>
      <c r="K227" s="12"/>
      <c r="L227" s="13"/>
      <c r="N227" s="12"/>
      <c r="O227" s="13"/>
      <c r="Q227" s="12"/>
      <c r="R227" s="13"/>
      <c r="T227" s="12"/>
      <c r="U227" s="13"/>
      <c r="W227" s="12"/>
      <c r="X227" s="13"/>
      <c r="Z227" s="12"/>
      <c r="AA227" s="13"/>
      <c r="AC227" s="12"/>
      <c r="AD227" s="13"/>
      <c r="AF227" s="12"/>
      <c r="AG227" s="13"/>
      <c r="AI227" s="12"/>
      <c r="AJ227" s="13"/>
      <c r="AL227" s="12"/>
      <c r="AM227" s="13"/>
      <c r="AO227" s="12"/>
      <c r="AP227" s="13"/>
      <c r="AR227" s="12"/>
      <c r="AS227" s="13"/>
      <c r="AU227" s="12"/>
      <c r="AV227" s="13"/>
    </row>
    <row r="228" spans="1:48" ht="30" x14ac:dyDescent="0.2">
      <c r="A228" s="5" t="s">
        <v>139</v>
      </c>
      <c r="B228" s="34">
        <v>0.01</v>
      </c>
      <c r="C228" s="13">
        <v>21</v>
      </c>
      <c r="E228" s="12"/>
      <c r="F228" s="13"/>
      <c r="H228" s="12"/>
      <c r="I228" s="13"/>
      <c r="K228" s="12"/>
      <c r="L228" s="13"/>
      <c r="N228" s="12"/>
      <c r="O228" s="13"/>
      <c r="Q228" s="12"/>
      <c r="R228" s="13"/>
      <c r="T228" s="12"/>
      <c r="U228" s="13"/>
      <c r="W228" s="12"/>
      <c r="X228" s="13"/>
      <c r="Z228" s="12"/>
      <c r="AA228" s="13"/>
      <c r="AC228" s="12"/>
      <c r="AD228" s="13"/>
      <c r="AF228" s="12"/>
      <c r="AG228" s="13"/>
      <c r="AI228" s="12"/>
      <c r="AJ228" s="13"/>
      <c r="AL228" s="12"/>
      <c r="AM228" s="13"/>
      <c r="AO228" s="12"/>
      <c r="AP228" s="13"/>
      <c r="AR228" s="12"/>
      <c r="AS228" s="13"/>
      <c r="AU228" s="12"/>
      <c r="AV228" s="13"/>
    </row>
    <row r="229" spans="1:48" ht="30" x14ac:dyDescent="0.2">
      <c r="A229" s="6" t="s">
        <v>10</v>
      </c>
      <c r="B229" s="34">
        <v>8.9999999999999993E-3</v>
      </c>
      <c r="C229" s="13">
        <v>19</v>
      </c>
      <c r="E229" s="12"/>
      <c r="F229" s="13"/>
      <c r="H229" s="12"/>
      <c r="I229" s="13"/>
      <c r="K229" s="12"/>
      <c r="L229" s="13"/>
      <c r="N229" s="12"/>
      <c r="O229" s="13"/>
      <c r="Q229" s="12"/>
      <c r="R229" s="13"/>
      <c r="T229" s="12"/>
      <c r="U229" s="13"/>
      <c r="W229" s="12"/>
      <c r="X229" s="13"/>
      <c r="Z229" s="12"/>
      <c r="AA229" s="13"/>
      <c r="AC229" s="12"/>
      <c r="AD229" s="13"/>
      <c r="AF229" s="12"/>
      <c r="AG229" s="13"/>
      <c r="AI229" s="12"/>
      <c r="AJ229" s="13"/>
      <c r="AL229" s="12"/>
      <c r="AM229" s="13"/>
      <c r="AO229" s="12"/>
      <c r="AP229" s="13"/>
      <c r="AR229" s="12"/>
      <c r="AS229" s="13"/>
      <c r="AU229" s="12"/>
      <c r="AV229" s="13"/>
    </row>
    <row r="230" spans="1:48" x14ac:dyDescent="0.2">
      <c r="B230" s="34"/>
      <c r="C230" s="13"/>
      <c r="E230" s="12"/>
      <c r="F230" s="13"/>
      <c r="H230" s="12"/>
      <c r="I230" s="13"/>
      <c r="K230" s="12"/>
      <c r="L230" s="13"/>
      <c r="N230" s="12"/>
      <c r="O230" s="13"/>
      <c r="Q230" s="12"/>
      <c r="R230" s="13"/>
      <c r="T230" s="12"/>
      <c r="U230" s="13"/>
      <c r="W230" s="12"/>
      <c r="X230" s="13"/>
      <c r="Z230" s="12"/>
      <c r="AA230" s="13"/>
      <c r="AC230" s="12"/>
      <c r="AD230" s="13"/>
      <c r="AF230" s="12"/>
      <c r="AG230" s="13"/>
      <c r="AI230" s="12"/>
      <c r="AJ230" s="13"/>
      <c r="AL230" s="12"/>
      <c r="AM230" s="13"/>
      <c r="AO230" s="12"/>
      <c r="AP230" s="13"/>
      <c r="AR230" s="12"/>
      <c r="AS230" s="13"/>
      <c r="AU230" s="12"/>
      <c r="AV230" s="13"/>
    </row>
    <row r="231" spans="1:48" x14ac:dyDescent="0.2">
      <c r="B231" s="34"/>
      <c r="C231" s="13"/>
      <c r="E231" s="12"/>
      <c r="F231" s="13"/>
      <c r="H231" s="12"/>
      <c r="I231" s="13"/>
      <c r="K231" s="12"/>
      <c r="L231" s="13"/>
      <c r="N231" s="12"/>
      <c r="O231" s="13"/>
      <c r="Q231" s="12"/>
      <c r="R231" s="13"/>
      <c r="T231" s="12"/>
      <c r="U231" s="13"/>
      <c r="W231" s="12"/>
      <c r="X231" s="13"/>
      <c r="Z231" s="12"/>
      <c r="AA231" s="13"/>
      <c r="AC231" s="12"/>
      <c r="AD231" s="13"/>
      <c r="AF231" s="12"/>
      <c r="AG231" s="13"/>
      <c r="AI231" s="12"/>
      <c r="AJ231" s="13"/>
      <c r="AL231" s="12"/>
      <c r="AM231" s="13"/>
      <c r="AO231" s="12"/>
      <c r="AP231" s="13"/>
      <c r="AR231" s="12"/>
      <c r="AS231" s="13"/>
      <c r="AU231" s="12"/>
      <c r="AV231" s="13"/>
    </row>
    <row r="232" spans="1:48" ht="19" x14ac:dyDescent="0.2">
      <c r="A232" s="7" t="s">
        <v>140</v>
      </c>
      <c r="B232" s="32" t="s">
        <v>1</v>
      </c>
      <c r="C232" s="32"/>
      <c r="D232" s="24"/>
      <c r="E232" s="32"/>
      <c r="F232" s="32"/>
      <c r="G232" s="24"/>
      <c r="H232" s="32"/>
      <c r="I232" s="32"/>
      <c r="J232" s="24"/>
      <c r="K232" s="32"/>
      <c r="L232" s="32"/>
      <c r="M232" s="24"/>
      <c r="N232" s="32"/>
      <c r="O232" s="32"/>
      <c r="P232" s="24"/>
      <c r="Q232" s="32"/>
      <c r="R232" s="32"/>
      <c r="S232" s="24"/>
      <c r="T232" s="32"/>
      <c r="U232" s="32"/>
      <c r="V232" s="24"/>
      <c r="W232" s="32"/>
      <c r="X232" s="32"/>
      <c r="Y232" s="24"/>
      <c r="Z232" s="32"/>
      <c r="AA232" s="32"/>
      <c r="AB232" s="24"/>
      <c r="AC232" s="32"/>
      <c r="AD232" s="32"/>
      <c r="AE232" s="24"/>
      <c r="AF232" s="32"/>
      <c r="AG232" s="32"/>
      <c r="AH232" s="24"/>
      <c r="AI232" s="32"/>
      <c r="AJ232" s="32"/>
      <c r="AK232" s="24"/>
      <c r="AL232" s="32"/>
      <c r="AM232" s="32"/>
      <c r="AN232" s="24"/>
      <c r="AO232" s="32"/>
      <c r="AP232" s="32"/>
      <c r="AQ232" s="24"/>
      <c r="AR232" s="32"/>
      <c r="AS232" s="32"/>
      <c r="AT232" s="24"/>
      <c r="AU232" s="32"/>
      <c r="AV232" s="32"/>
    </row>
    <row r="233" spans="1:48" ht="30" x14ac:dyDescent="0.2">
      <c r="A233" s="3" t="s">
        <v>125</v>
      </c>
      <c r="B233" s="33" t="s">
        <v>3</v>
      </c>
      <c r="C233" s="22" t="s">
        <v>4</v>
      </c>
      <c r="E233" s="22"/>
      <c r="F233" s="22"/>
      <c r="H233" s="22"/>
      <c r="I233" s="22"/>
      <c r="K233" s="22"/>
      <c r="L233" s="22"/>
      <c r="N233" s="22"/>
      <c r="O233" s="22"/>
      <c r="Q233" s="22"/>
      <c r="R233" s="22"/>
      <c r="T233" s="22"/>
      <c r="U233" s="22"/>
      <c r="W233" s="22"/>
      <c r="X233" s="22"/>
      <c r="Z233" s="22"/>
      <c r="AA233" s="22"/>
      <c r="AC233" s="22"/>
      <c r="AD233" s="22"/>
      <c r="AF233" s="22"/>
      <c r="AG233" s="22"/>
      <c r="AI233" s="22"/>
      <c r="AJ233" s="22"/>
      <c r="AL233" s="22"/>
      <c r="AM233" s="22"/>
      <c r="AO233" s="22"/>
      <c r="AP233" s="22"/>
      <c r="AR233" s="22"/>
      <c r="AS233" s="22"/>
      <c r="AU233" s="22"/>
      <c r="AV233" s="22"/>
    </row>
    <row r="234" spans="1:48" x14ac:dyDescent="0.2">
      <c r="A234" s="4" t="s">
        <v>127</v>
      </c>
      <c r="B234" s="34">
        <v>0.246</v>
      </c>
      <c r="C234" s="13">
        <v>529</v>
      </c>
      <c r="E234" s="12"/>
      <c r="F234" s="13"/>
      <c r="H234" s="12"/>
      <c r="I234" s="13"/>
      <c r="K234" s="12"/>
      <c r="L234" s="13"/>
      <c r="N234" s="12"/>
      <c r="O234" s="13"/>
      <c r="Q234" s="12"/>
      <c r="R234" s="13"/>
      <c r="T234" s="12"/>
      <c r="U234" s="13"/>
      <c r="W234" s="12"/>
      <c r="X234" s="13"/>
      <c r="Z234" s="12"/>
      <c r="AA234" s="13"/>
      <c r="AC234" s="12"/>
      <c r="AD234" s="13"/>
      <c r="AF234" s="12"/>
      <c r="AG234" s="13"/>
      <c r="AI234" s="12"/>
      <c r="AJ234" s="13"/>
      <c r="AL234" s="12"/>
      <c r="AM234" s="13"/>
      <c r="AO234" s="12"/>
      <c r="AP234" s="13"/>
      <c r="AR234" s="12"/>
      <c r="AS234" s="13"/>
      <c r="AU234" s="12"/>
      <c r="AV234" s="13"/>
    </row>
    <row r="235" spans="1:48" x14ac:dyDescent="0.2">
      <c r="A235" s="5" t="s">
        <v>128</v>
      </c>
      <c r="B235" s="34">
        <v>0.45</v>
      </c>
      <c r="C235" s="13">
        <v>968</v>
      </c>
      <c r="E235" s="12"/>
      <c r="F235" s="13"/>
      <c r="H235" s="12"/>
      <c r="I235" s="13"/>
      <c r="K235" s="12"/>
      <c r="L235" s="13"/>
      <c r="N235" s="12"/>
      <c r="O235" s="13"/>
      <c r="Q235" s="12"/>
      <c r="R235" s="13"/>
      <c r="T235" s="12"/>
      <c r="U235" s="13"/>
      <c r="W235" s="12"/>
      <c r="X235" s="13"/>
      <c r="Z235" s="12"/>
      <c r="AA235" s="13"/>
      <c r="AC235" s="12"/>
      <c r="AD235" s="13"/>
      <c r="AF235" s="12"/>
      <c r="AG235" s="13"/>
      <c r="AI235" s="12"/>
      <c r="AJ235" s="13"/>
      <c r="AL235" s="12"/>
      <c r="AM235" s="13"/>
      <c r="AO235" s="12"/>
      <c r="AP235" s="13"/>
      <c r="AR235" s="12"/>
      <c r="AS235" s="13"/>
      <c r="AU235" s="12"/>
      <c r="AV235" s="13"/>
    </row>
    <row r="236" spans="1:48" x14ac:dyDescent="0.2">
      <c r="A236" s="5" t="s">
        <v>129</v>
      </c>
      <c r="B236" s="34">
        <v>0.156</v>
      </c>
      <c r="C236" s="13">
        <v>335</v>
      </c>
      <c r="E236" s="12"/>
      <c r="F236" s="13"/>
      <c r="H236" s="12"/>
      <c r="I236" s="13"/>
      <c r="K236" s="12"/>
      <c r="L236" s="13"/>
      <c r="N236" s="12"/>
      <c r="O236" s="13"/>
      <c r="Q236" s="12"/>
      <c r="R236" s="13"/>
      <c r="T236" s="12"/>
      <c r="U236" s="13"/>
      <c r="W236" s="12"/>
      <c r="X236" s="13"/>
      <c r="Z236" s="12"/>
      <c r="AA236" s="13"/>
      <c r="AC236" s="12"/>
      <c r="AD236" s="13"/>
      <c r="AF236" s="12"/>
      <c r="AG236" s="13"/>
      <c r="AI236" s="12"/>
      <c r="AJ236" s="13"/>
      <c r="AL236" s="12"/>
      <c r="AM236" s="13"/>
      <c r="AO236" s="12"/>
      <c r="AP236" s="13"/>
      <c r="AR236" s="12"/>
      <c r="AS236" s="13"/>
      <c r="AU236" s="12"/>
      <c r="AV236" s="13"/>
    </row>
    <row r="237" spans="1:48" x14ac:dyDescent="0.2">
      <c r="A237" s="25" t="s">
        <v>130</v>
      </c>
      <c r="B237" s="34">
        <v>0.19600000000000001</v>
      </c>
      <c r="C237" s="13">
        <v>423</v>
      </c>
      <c r="E237" s="12"/>
      <c r="F237" s="13"/>
      <c r="H237" s="12"/>
      <c r="I237" s="13"/>
      <c r="K237" s="12"/>
      <c r="L237" s="13"/>
      <c r="N237" s="12"/>
      <c r="O237" s="13"/>
      <c r="Q237" s="12"/>
      <c r="R237" s="13"/>
      <c r="T237" s="12"/>
      <c r="U237" s="13"/>
      <c r="W237" s="12"/>
      <c r="X237" s="13"/>
      <c r="Z237" s="12"/>
      <c r="AA237" s="13"/>
      <c r="AC237" s="12"/>
      <c r="AD237" s="13"/>
      <c r="AF237" s="12"/>
      <c r="AG237" s="13"/>
      <c r="AI237" s="12"/>
      <c r="AJ237" s="13"/>
      <c r="AL237" s="12"/>
      <c r="AM237" s="13"/>
      <c r="AO237" s="12"/>
      <c r="AP237" s="13"/>
      <c r="AR237" s="12"/>
      <c r="AS237" s="13"/>
      <c r="AU237" s="12"/>
      <c r="AV237" s="13"/>
    </row>
    <row r="238" spans="1:48" ht="30" x14ac:dyDescent="0.2">
      <c r="A238" s="5" t="s">
        <v>141</v>
      </c>
      <c r="B238" s="34">
        <v>0.224</v>
      </c>
      <c r="C238" s="13">
        <v>483</v>
      </c>
      <c r="E238" s="12"/>
      <c r="F238" s="13"/>
      <c r="H238" s="12"/>
      <c r="I238" s="13"/>
      <c r="K238" s="12"/>
      <c r="L238" s="13"/>
      <c r="N238" s="12"/>
      <c r="O238" s="13"/>
      <c r="Q238" s="12"/>
      <c r="R238" s="13"/>
      <c r="T238" s="12"/>
      <c r="U238" s="13"/>
      <c r="W238" s="12"/>
      <c r="X238" s="13"/>
      <c r="Z238" s="12"/>
      <c r="AA238" s="13"/>
      <c r="AC238" s="12"/>
      <c r="AD238" s="13"/>
      <c r="AF238" s="12"/>
      <c r="AG238" s="13"/>
      <c r="AI238" s="12"/>
      <c r="AJ238" s="13"/>
      <c r="AL238" s="12"/>
      <c r="AM238" s="13"/>
      <c r="AO238" s="12"/>
      <c r="AP238" s="13"/>
      <c r="AR238" s="12"/>
      <c r="AS238" s="13"/>
      <c r="AU238" s="12"/>
      <c r="AV238" s="13"/>
    </row>
    <row r="239" spans="1:48" x14ac:dyDescent="0.2">
      <c r="A239" s="5" t="s">
        <v>142</v>
      </c>
      <c r="B239" s="34">
        <v>0.248</v>
      </c>
      <c r="C239" s="13">
        <v>534</v>
      </c>
      <c r="E239" s="12"/>
      <c r="F239" s="13"/>
      <c r="H239" s="12"/>
      <c r="I239" s="13"/>
      <c r="K239" s="12"/>
      <c r="L239" s="13"/>
      <c r="N239" s="12"/>
      <c r="O239" s="13"/>
      <c r="Q239" s="12"/>
      <c r="R239" s="13"/>
      <c r="T239" s="12"/>
      <c r="U239" s="13"/>
      <c r="W239" s="12"/>
      <c r="X239" s="13"/>
      <c r="Z239" s="12"/>
      <c r="AA239" s="13"/>
      <c r="AC239" s="12"/>
      <c r="AD239" s="13"/>
      <c r="AF239" s="12"/>
      <c r="AG239" s="13"/>
      <c r="AI239" s="12"/>
      <c r="AJ239" s="13"/>
      <c r="AL239" s="12"/>
      <c r="AM239" s="13"/>
      <c r="AO239" s="12"/>
      <c r="AP239" s="13"/>
      <c r="AR239" s="12"/>
      <c r="AS239" s="13"/>
      <c r="AU239" s="12"/>
      <c r="AV239" s="13"/>
    </row>
    <row r="240" spans="1:48" x14ac:dyDescent="0.2">
      <c r="A240" s="5" t="s">
        <v>143</v>
      </c>
      <c r="B240" s="34">
        <v>7.8E-2</v>
      </c>
      <c r="C240" s="13">
        <v>169</v>
      </c>
      <c r="E240" s="12"/>
      <c r="F240" s="13"/>
      <c r="H240" s="12"/>
      <c r="I240" s="13"/>
      <c r="K240" s="12"/>
      <c r="L240" s="13"/>
      <c r="N240" s="12"/>
      <c r="O240" s="13"/>
      <c r="Q240" s="12"/>
      <c r="R240" s="13"/>
      <c r="T240" s="12"/>
      <c r="U240" s="13"/>
      <c r="W240" s="12"/>
      <c r="X240" s="13"/>
      <c r="Z240" s="12"/>
      <c r="AA240" s="13"/>
      <c r="AC240" s="12"/>
      <c r="AD240" s="13"/>
      <c r="AF240" s="12"/>
      <c r="AG240" s="13"/>
      <c r="AI240" s="12"/>
      <c r="AJ240" s="13"/>
      <c r="AL240" s="12"/>
      <c r="AM240" s="13"/>
      <c r="AO240" s="12"/>
      <c r="AP240" s="13"/>
      <c r="AR240" s="12"/>
      <c r="AS240" s="13"/>
      <c r="AU240" s="12"/>
      <c r="AV240" s="13"/>
    </row>
    <row r="241" spans="1:48" ht="30" x14ac:dyDescent="0.2">
      <c r="A241" s="5" t="s">
        <v>134</v>
      </c>
      <c r="B241" s="34">
        <v>0.314</v>
      </c>
      <c r="C241" s="13">
        <v>675</v>
      </c>
      <c r="E241" s="12"/>
      <c r="F241" s="13"/>
      <c r="H241" s="12"/>
      <c r="I241" s="13"/>
      <c r="K241" s="12"/>
      <c r="L241" s="13"/>
      <c r="N241" s="12"/>
      <c r="O241" s="13"/>
      <c r="Q241" s="12"/>
      <c r="R241" s="13"/>
      <c r="T241" s="12"/>
      <c r="U241" s="13"/>
      <c r="W241" s="12"/>
      <c r="X241" s="13"/>
      <c r="Z241" s="12"/>
      <c r="AA241" s="13"/>
      <c r="AC241" s="12"/>
      <c r="AD241" s="13"/>
      <c r="AF241" s="12"/>
      <c r="AG241" s="13"/>
      <c r="AI241" s="12"/>
      <c r="AJ241" s="13"/>
      <c r="AL241" s="12"/>
      <c r="AM241" s="13"/>
      <c r="AO241" s="12"/>
      <c r="AP241" s="13"/>
      <c r="AR241" s="12"/>
      <c r="AS241" s="13"/>
      <c r="AU241" s="12"/>
      <c r="AV241" s="13"/>
    </row>
    <row r="242" spans="1:48" x14ac:dyDescent="0.2">
      <c r="A242" s="5" t="s">
        <v>144</v>
      </c>
      <c r="B242" s="34">
        <v>0.153</v>
      </c>
      <c r="C242" s="13">
        <v>329</v>
      </c>
      <c r="E242" s="12"/>
      <c r="F242" s="13"/>
      <c r="H242" s="12"/>
      <c r="I242" s="13"/>
      <c r="K242" s="12"/>
      <c r="L242" s="13"/>
      <c r="N242" s="12"/>
      <c r="O242" s="13"/>
      <c r="Q242" s="12"/>
      <c r="R242" s="13"/>
      <c r="T242" s="12"/>
      <c r="U242" s="13"/>
      <c r="W242" s="12"/>
      <c r="X242" s="13"/>
      <c r="Z242" s="12"/>
      <c r="AA242" s="13"/>
      <c r="AC242" s="12"/>
      <c r="AD242" s="13"/>
      <c r="AF242" s="12"/>
      <c r="AG242" s="13"/>
      <c r="AI242" s="12"/>
      <c r="AJ242" s="13"/>
      <c r="AL242" s="12"/>
      <c r="AM242" s="13"/>
      <c r="AO242" s="12"/>
      <c r="AP242" s="13"/>
      <c r="AR242" s="12"/>
      <c r="AS242" s="13"/>
      <c r="AU242" s="12"/>
      <c r="AV242" s="13"/>
    </row>
    <row r="243" spans="1:48" ht="30" x14ac:dyDescent="0.2">
      <c r="A243" s="5" t="s">
        <v>136</v>
      </c>
      <c r="B243" s="34">
        <v>3.5999999999999997E-2</v>
      </c>
      <c r="C243" s="13">
        <v>77</v>
      </c>
      <c r="E243" s="12"/>
      <c r="F243" s="13"/>
      <c r="H243" s="12"/>
      <c r="I243" s="13"/>
      <c r="K243" s="12"/>
      <c r="L243" s="13"/>
      <c r="N243" s="12"/>
      <c r="O243" s="13"/>
      <c r="Q243" s="12"/>
      <c r="R243" s="13"/>
      <c r="T243" s="12"/>
      <c r="U243" s="13"/>
      <c r="W243" s="12"/>
      <c r="X243" s="13"/>
      <c r="Z243" s="12"/>
      <c r="AA243" s="13"/>
      <c r="AC243" s="12"/>
      <c r="AD243" s="13"/>
      <c r="AF243" s="12"/>
      <c r="AG243" s="13"/>
      <c r="AI243" s="12"/>
      <c r="AJ243" s="13"/>
      <c r="AL243" s="12"/>
      <c r="AM243" s="13"/>
      <c r="AO243" s="12"/>
      <c r="AP243" s="13"/>
      <c r="AR243" s="12"/>
      <c r="AS243" s="13"/>
      <c r="AU243" s="12"/>
      <c r="AV243" s="13"/>
    </row>
    <row r="244" spans="1:48" x14ac:dyDescent="0.2">
      <c r="A244" s="5" t="s">
        <v>137</v>
      </c>
      <c r="B244" s="34">
        <v>0.17100000000000001</v>
      </c>
      <c r="C244" s="13">
        <v>369</v>
      </c>
      <c r="E244" s="12"/>
      <c r="F244" s="13"/>
      <c r="H244" s="12"/>
      <c r="I244" s="13"/>
      <c r="K244" s="12"/>
      <c r="L244" s="13"/>
      <c r="N244" s="12"/>
      <c r="O244" s="13"/>
      <c r="Q244" s="12"/>
      <c r="R244" s="13"/>
      <c r="T244" s="12"/>
      <c r="U244" s="13"/>
      <c r="W244" s="12"/>
      <c r="X244" s="13"/>
      <c r="Z244" s="12"/>
      <c r="AA244" s="13"/>
      <c r="AC244" s="12"/>
      <c r="AD244" s="13"/>
      <c r="AF244" s="12"/>
      <c r="AG244" s="13"/>
      <c r="AI244" s="12"/>
      <c r="AJ244" s="13"/>
      <c r="AL244" s="12"/>
      <c r="AM244" s="13"/>
      <c r="AO244" s="12"/>
      <c r="AP244" s="13"/>
      <c r="AR244" s="12"/>
      <c r="AS244" s="13"/>
      <c r="AU244" s="12"/>
      <c r="AV244" s="13"/>
    </row>
    <row r="245" spans="1:48" x14ac:dyDescent="0.2">
      <c r="A245" s="5" t="s">
        <v>145</v>
      </c>
      <c r="B245" s="34">
        <v>0.23799999999999999</v>
      </c>
      <c r="C245" s="13">
        <v>513</v>
      </c>
      <c r="E245" s="12"/>
      <c r="F245" s="13"/>
      <c r="H245" s="12"/>
      <c r="I245" s="13"/>
      <c r="K245" s="12"/>
      <c r="L245" s="13"/>
      <c r="N245" s="12"/>
      <c r="O245" s="13"/>
      <c r="Q245" s="12"/>
      <c r="R245" s="13"/>
      <c r="T245" s="12"/>
      <c r="U245" s="13"/>
      <c r="W245" s="12"/>
      <c r="X245" s="13"/>
      <c r="Z245" s="12"/>
      <c r="AA245" s="13"/>
      <c r="AC245" s="12"/>
      <c r="AD245" s="13"/>
      <c r="AF245" s="12"/>
      <c r="AG245" s="13"/>
      <c r="AI245" s="12"/>
      <c r="AJ245" s="13"/>
      <c r="AL245" s="12"/>
      <c r="AM245" s="13"/>
      <c r="AO245" s="12"/>
      <c r="AP245" s="13"/>
      <c r="AR245" s="12"/>
      <c r="AS245" s="13"/>
      <c r="AU245" s="12"/>
      <c r="AV245" s="13"/>
    </row>
    <row r="246" spans="1:48" ht="30" x14ac:dyDescent="0.2">
      <c r="A246" s="5" t="s">
        <v>146</v>
      </c>
      <c r="B246" s="34">
        <v>2.5999999999999999E-2</v>
      </c>
      <c r="C246" s="13">
        <v>56</v>
      </c>
      <c r="E246" s="12"/>
      <c r="F246" s="13"/>
      <c r="H246" s="12"/>
      <c r="I246" s="13"/>
      <c r="K246" s="12"/>
      <c r="L246" s="13"/>
      <c r="N246" s="12"/>
      <c r="O246" s="13"/>
      <c r="Q246" s="12"/>
      <c r="R246" s="13"/>
      <c r="T246" s="12"/>
      <c r="U246" s="13"/>
      <c r="W246" s="12"/>
      <c r="X246" s="13"/>
      <c r="Z246" s="12"/>
      <c r="AA246" s="13"/>
      <c r="AC246" s="12"/>
      <c r="AD246" s="13"/>
      <c r="AF246" s="12"/>
      <c r="AG246" s="13"/>
      <c r="AI246" s="12"/>
      <c r="AJ246" s="13"/>
      <c r="AL246" s="12"/>
      <c r="AM246" s="13"/>
      <c r="AO246" s="12"/>
      <c r="AP246" s="13"/>
      <c r="AR246" s="12"/>
      <c r="AS246" s="13"/>
      <c r="AU246" s="12"/>
      <c r="AV246" s="13"/>
    </row>
    <row r="247" spans="1:48" ht="30" x14ac:dyDescent="0.2">
      <c r="A247" s="6" t="s">
        <v>10</v>
      </c>
      <c r="B247" s="34">
        <v>1.9E-2</v>
      </c>
      <c r="C247" s="13">
        <v>41</v>
      </c>
      <c r="E247" s="12"/>
      <c r="F247" s="13"/>
      <c r="H247" s="12"/>
      <c r="I247" s="13"/>
      <c r="K247" s="12"/>
      <c r="L247" s="13"/>
      <c r="N247" s="12"/>
      <c r="O247" s="13"/>
      <c r="Q247" s="12"/>
      <c r="R247" s="13"/>
      <c r="T247" s="12"/>
      <c r="U247" s="13"/>
      <c r="W247" s="12"/>
      <c r="X247" s="13"/>
      <c r="Z247" s="12"/>
      <c r="AA247" s="13"/>
      <c r="AC247" s="12"/>
      <c r="AD247" s="13"/>
      <c r="AF247" s="12"/>
      <c r="AG247" s="13"/>
      <c r="AI247" s="12"/>
      <c r="AJ247" s="13"/>
      <c r="AL247" s="12"/>
      <c r="AM247" s="13"/>
      <c r="AO247" s="12"/>
      <c r="AP247" s="13"/>
      <c r="AR247" s="12"/>
      <c r="AS247" s="13"/>
      <c r="AU247" s="12"/>
      <c r="AV247" s="13"/>
    </row>
    <row r="248" spans="1:48" x14ac:dyDescent="0.2">
      <c r="B248" s="34"/>
      <c r="C248" s="13"/>
      <c r="E248" s="12"/>
      <c r="F248" s="13"/>
      <c r="H248" s="12"/>
      <c r="I248" s="13"/>
      <c r="K248" s="12"/>
      <c r="L248" s="13"/>
      <c r="N248" s="12"/>
      <c r="O248" s="13"/>
      <c r="Q248" s="12"/>
      <c r="R248" s="13"/>
      <c r="T248" s="12"/>
      <c r="U248" s="13"/>
      <c r="W248" s="12"/>
      <c r="X248" s="13"/>
      <c r="Z248" s="12"/>
      <c r="AA248" s="13"/>
      <c r="AC248" s="12"/>
      <c r="AD248" s="13"/>
      <c r="AF248" s="12"/>
      <c r="AG248" s="13"/>
      <c r="AI248" s="12"/>
      <c r="AJ248" s="13"/>
      <c r="AL248" s="12"/>
      <c r="AM248" s="13"/>
      <c r="AO248" s="12"/>
      <c r="AP248" s="13"/>
      <c r="AR248" s="12"/>
      <c r="AS248" s="13"/>
      <c r="AU248" s="12"/>
      <c r="AV248" s="13"/>
    </row>
    <row r="249" spans="1:48" x14ac:dyDescent="0.2">
      <c r="B249" s="34"/>
      <c r="C249" s="13"/>
      <c r="E249" s="12"/>
      <c r="F249" s="13"/>
      <c r="H249" s="12"/>
      <c r="I249" s="13"/>
      <c r="K249" s="12"/>
      <c r="L249" s="13"/>
      <c r="N249" s="12"/>
      <c r="O249" s="13"/>
      <c r="Q249" s="12"/>
      <c r="R249" s="13"/>
      <c r="T249" s="12"/>
      <c r="U249" s="13"/>
      <c r="W249" s="12"/>
      <c r="X249" s="13"/>
      <c r="Z249" s="12"/>
      <c r="AA249" s="13"/>
      <c r="AC249" s="12"/>
      <c r="AD249" s="13"/>
      <c r="AF249" s="12"/>
      <c r="AG249" s="13"/>
      <c r="AI249" s="12"/>
      <c r="AJ249" s="13"/>
      <c r="AL249" s="12"/>
      <c r="AM249" s="13"/>
      <c r="AO249" s="12"/>
      <c r="AP249" s="13"/>
      <c r="AR249" s="12"/>
      <c r="AS249" s="13"/>
      <c r="AU249" s="12"/>
      <c r="AV249" s="13"/>
    </row>
    <row r="250" spans="1:48" x14ac:dyDescent="0.2">
      <c r="A250" s="2" t="s">
        <v>147</v>
      </c>
      <c r="B250" s="34"/>
      <c r="C250" s="13"/>
      <c r="E250" s="12"/>
      <c r="F250" s="13"/>
      <c r="H250" s="12"/>
      <c r="I250" s="13"/>
      <c r="K250" s="12"/>
      <c r="L250" s="13"/>
      <c r="N250" s="12"/>
      <c r="O250" s="13"/>
      <c r="Q250" s="12"/>
      <c r="R250" s="13"/>
      <c r="T250" s="12"/>
      <c r="U250" s="13"/>
      <c r="W250" s="12"/>
      <c r="X250" s="13"/>
      <c r="Z250" s="12"/>
      <c r="AA250" s="13"/>
      <c r="AC250" s="12"/>
      <c r="AD250" s="13"/>
      <c r="AF250" s="12"/>
      <c r="AG250" s="13"/>
      <c r="AI250" s="12"/>
      <c r="AJ250" s="13"/>
      <c r="AL250" s="12"/>
      <c r="AM250" s="13"/>
      <c r="AO250" s="12"/>
      <c r="AP250" s="13"/>
      <c r="AR250" s="12"/>
      <c r="AS250" s="13"/>
      <c r="AU250" s="12"/>
      <c r="AV250" s="13"/>
    </row>
    <row r="251" spans="1:48" ht="45" x14ac:dyDescent="0.2">
      <c r="A251" s="3" t="s">
        <v>148</v>
      </c>
      <c r="B251" s="32" t="s">
        <v>1</v>
      </c>
      <c r="C251" s="32"/>
      <c r="D251" s="24"/>
      <c r="E251" s="32"/>
      <c r="F251" s="32"/>
      <c r="G251" s="24"/>
      <c r="H251" s="32"/>
      <c r="I251" s="32"/>
      <c r="J251" s="24"/>
      <c r="K251" s="32"/>
      <c r="L251" s="32"/>
      <c r="M251" s="24"/>
      <c r="N251" s="32"/>
      <c r="O251" s="32"/>
      <c r="P251" s="24"/>
      <c r="Q251" s="32"/>
      <c r="R251" s="32"/>
      <c r="S251" s="24"/>
      <c r="T251" s="32"/>
      <c r="U251" s="32"/>
      <c r="V251" s="24"/>
      <c r="W251" s="32"/>
      <c r="X251" s="32"/>
      <c r="Y251" s="24"/>
      <c r="Z251" s="32"/>
      <c r="AA251" s="32"/>
      <c r="AB251" s="24"/>
      <c r="AC251" s="32"/>
      <c r="AD251" s="32"/>
      <c r="AE251" s="24"/>
      <c r="AF251" s="32"/>
      <c r="AG251" s="32"/>
      <c r="AH251" s="24"/>
      <c r="AI251" s="32"/>
      <c r="AJ251" s="32"/>
      <c r="AK251" s="24"/>
      <c r="AL251" s="32"/>
      <c r="AM251" s="32"/>
      <c r="AN251" s="24"/>
      <c r="AO251" s="32"/>
      <c r="AP251" s="32"/>
      <c r="AQ251" s="24"/>
      <c r="AR251" s="32"/>
      <c r="AS251" s="32"/>
      <c r="AT251" s="24"/>
      <c r="AU251" s="32"/>
      <c r="AV251" s="32"/>
    </row>
    <row r="252" spans="1:48" ht="19" x14ac:dyDescent="0.2">
      <c r="A252" s="7" t="s">
        <v>126</v>
      </c>
      <c r="B252" s="33" t="s">
        <v>3</v>
      </c>
      <c r="C252" s="22" t="s">
        <v>4</v>
      </c>
      <c r="E252" s="22"/>
      <c r="F252" s="22"/>
      <c r="H252" s="22"/>
      <c r="I252" s="22"/>
      <c r="K252" s="22"/>
      <c r="L252" s="22"/>
      <c r="N252" s="22"/>
      <c r="O252" s="22"/>
      <c r="Q252" s="22"/>
      <c r="R252" s="22"/>
      <c r="T252" s="22"/>
      <c r="U252" s="22"/>
      <c r="W252" s="22"/>
      <c r="X252" s="22"/>
      <c r="Z252" s="22"/>
      <c r="AA252" s="22"/>
      <c r="AC252" s="22"/>
      <c r="AD252" s="22"/>
      <c r="AF252" s="22"/>
      <c r="AG252" s="22"/>
      <c r="AI252" s="22"/>
      <c r="AJ252" s="22"/>
      <c r="AL252" s="22"/>
      <c r="AM252" s="22"/>
      <c r="AO252" s="22"/>
      <c r="AP252" s="22"/>
      <c r="AR252" s="22"/>
      <c r="AS252" s="22"/>
      <c r="AU252" s="22"/>
      <c r="AV252" s="22"/>
    </row>
    <row r="253" spans="1:48" x14ac:dyDescent="0.2">
      <c r="A253" s="4" t="s">
        <v>149</v>
      </c>
      <c r="B253" s="34">
        <v>8.7999999999999995E-2</v>
      </c>
      <c r="C253" s="13">
        <v>190</v>
      </c>
      <c r="E253" s="12"/>
      <c r="F253" s="13"/>
      <c r="H253" s="12"/>
      <c r="I253" s="13"/>
      <c r="K253" s="12"/>
      <c r="L253" s="13"/>
      <c r="N253" s="12"/>
      <c r="O253" s="13"/>
      <c r="Q253" s="12"/>
      <c r="R253" s="13"/>
      <c r="T253" s="12"/>
      <c r="U253" s="13"/>
      <c r="W253" s="12"/>
      <c r="X253" s="13"/>
      <c r="Z253" s="12"/>
      <c r="AA253" s="13"/>
      <c r="AC253" s="12"/>
      <c r="AD253" s="13"/>
      <c r="AF253" s="12"/>
      <c r="AG253" s="13"/>
      <c r="AI253" s="12"/>
      <c r="AJ253" s="13"/>
      <c r="AL253" s="12"/>
      <c r="AM253" s="13"/>
      <c r="AO253" s="12"/>
      <c r="AP253" s="13"/>
      <c r="AR253" s="12"/>
      <c r="AS253" s="13"/>
      <c r="AU253" s="12"/>
      <c r="AV253" s="13"/>
    </row>
    <row r="254" spans="1:48" x14ac:dyDescent="0.2">
      <c r="A254" s="5" t="s">
        <v>150</v>
      </c>
      <c r="B254" s="34">
        <v>0.04</v>
      </c>
      <c r="C254" s="13">
        <v>87</v>
      </c>
      <c r="E254" s="12"/>
      <c r="F254" s="13"/>
      <c r="H254" s="12"/>
      <c r="I254" s="13"/>
      <c r="K254" s="12"/>
      <c r="L254" s="13"/>
      <c r="N254" s="12"/>
      <c r="O254" s="13"/>
      <c r="Q254" s="12"/>
      <c r="R254" s="13"/>
      <c r="T254" s="12"/>
      <c r="U254" s="13"/>
      <c r="W254" s="12"/>
      <c r="X254" s="13"/>
      <c r="Z254" s="12"/>
      <c r="AA254" s="13"/>
      <c r="AC254" s="12"/>
      <c r="AD254" s="13"/>
      <c r="AF254" s="12"/>
      <c r="AG254" s="13"/>
      <c r="AI254" s="12"/>
      <c r="AJ254" s="13"/>
      <c r="AL254" s="12"/>
      <c r="AM254" s="13"/>
      <c r="AO254" s="12"/>
      <c r="AP254" s="13"/>
      <c r="AR254" s="12"/>
      <c r="AS254" s="13"/>
      <c r="AU254" s="12"/>
      <c r="AV254" s="13"/>
    </row>
    <row r="255" spans="1:48" ht="30" x14ac:dyDescent="0.2">
      <c r="A255" s="6" t="s">
        <v>151</v>
      </c>
      <c r="B255" s="34">
        <v>0.129</v>
      </c>
      <c r="C255" s="13">
        <v>278</v>
      </c>
      <c r="E255" s="12"/>
      <c r="F255" s="13"/>
      <c r="H255" s="12"/>
      <c r="I255" s="13"/>
      <c r="K255" s="12"/>
      <c r="L255" s="13"/>
      <c r="N255" s="12"/>
      <c r="O255" s="13"/>
      <c r="Q255" s="12"/>
      <c r="R255" s="13"/>
      <c r="T255" s="12"/>
      <c r="U255" s="13"/>
      <c r="W255" s="12"/>
      <c r="X255" s="13"/>
      <c r="Z255" s="12"/>
      <c r="AA255" s="13"/>
      <c r="AC255" s="12"/>
      <c r="AD255" s="13"/>
      <c r="AF255" s="12"/>
      <c r="AG255" s="13"/>
      <c r="AI255" s="12"/>
      <c r="AJ255" s="13"/>
      <c r="AL255" s="12"/>
      <c r="AM255" s="13"/>
      <c r="AO255" s="12"/>
      <c r="AP255" s="13"/>
      <c r="AR255" s="12"/>
      <c r="AS255" s="13"/>
      <c r="AU255" s="12"/>
      <c r="AV255" s="13"/>
    </row>
    <row r="256" spans="1:48" x14ac:dyDescent="0.2">
      <c r="A256" s="16" t="s">
        <v>152</v>
      </c>
      <c r="B256" s="34">
        <v>1.0999999999999999E-2</v>
      </c>
      <c r="C256" s="13">
        <v>23</v>
      </c>
      <c r="E256" s="12"/>
      <c r="F256" s="13"/>
      <c r="H256" s="12"/>
      <c r="I256" s="13"/>
      <c r="K256" s="12"/>
      <c r="L256" s="13"/>
      <c r="N256" s="12"/>
      <c r="O256" s="13"/>
      <c r="Q256" s="12"/>
      <c r="R256" s="13"/>
      <c r="T256" s="12"/>
      <c r="U256" s="13"/>
      <c r="W256" s="12"/>
      <c r="X256" s="13"/>
      <c r="Z256" s="12"/>
      <c r="AA256" s="13"/>
      <c r="AC256" s="12"/>
      <c r="AD256" s="13"/>
      <c r="AF256" s="12"/>
      <c r="AG256" s="13"/>
      <c r="AI256" s="12"/>
      <c r="AJ256" s="13"/>
      <c r="AL256" s="12"/>
      <c r="AM256" s="13"/>
      <c r="AO256" s="12"/>
      <c r="AP256" s="13"/>
      <c r="AR256" s="12"/>
      <c r="AS256" s="13"/>
      <c r="AU256" s="12"/>
      <c r="AV256" s="13"/>
    </row>
    <row r="257" spans="1:48" x14ac:dyDescent="0.2">
      <c r="A257" s="16" t="s">
        <v>153</v>
      </c>
      <c r="B257" s="34">
        <v>5.6000000000000001E-2</v>
      </c>
      <c r="C257" s="13">
        <v>121</v>
      </c>
      <c r="E257" s="12"/>
      <c r="F257" s="13"/>
      <c r="H257" s="12"/>
      <c r="I257" s="13"/>
      <c r="K257" s="12"/>
      <c r="L257" s="13"/>
      <c r="N257" s="12"/>
      <c r="O257" s="13"/>
      <c r="Q257" s="12"/>
      <c r="R257" s="13"/>
      <c r="T257" s="12"/>
      <c r="U257" s="13"/>
      <c r="W257" s="12"/>
      <c r="X257" s="13"/>
      <c r="Z257" s="12"/>
      <c r="AA257" s="13"/>
      <c r="AC257" s="12"/>
      <c r="AD257" s="13"/>
      <c r="AF257" s="12"/>
      <c r="AG257" s="13"/>
      <c r="AI257" s="12"/>
      <c r="AJ257" s="13"/>
      <c r="AL257" s="12"/>
      <c r="AM257" s="13"/>
      <c r="AO257" s="12"/>
      <c r="AP257" s="13"/>
      <c r="AR257" s="12"/>
      <c r="AS257" s="13"/>
      <c r="AU257" s="12"/>
      <c r="AV257" s="13"/>
    </row>
    <row r="258" spans="1:48" ht="30" x14ac:dyDescent="0.2">
      <c r="A258" s="16" t="s">
        <v>154</v>
      </c>
      <c r="B258" s="34">
        <v>2.8000000000000001E-2</v>
      </c>
      <c r="C258" s="13">
        <v>61</v>
      </c>
      <c r="E258" s="12"/>
      <c r="F258" s="13"/>
      <c r="H258" s="12"/>
      <c r="I258" s="13"/>
      <c r="K258" s="12"/>
      <c r="L258" s="13"/>
      <c r="N258" s="12"/>
      <c r="O258" s="13"/>
      <c r="Q258" s="12"/>
      <c r="R258" s="13"/>
      <c r="T258" s="12"/>
      <c r="U258" s="13"/>
      <c r="W258" s="12"/>
      <c r="X258" s="13"/>
      <c r="Z258" s="12"/>
      <c r="AA258" s="13"/>
      <c r="AC258" s="12"/>
      <c r="AD258" s="13"/>
      <c r="AF258" s="12"/>
      <c r="AG258" s="13"/>
      <c r="AI258" s="12"/>
      <c r="AJ258" s="13"/>
      <c r="AL258" s="12"/>
      <c r="AM258" s="13"/>
      <c r="AO258" s="12"/>
      <c r="AP258" s="13"/>
      <c r="AR258" s="12"/>
      <c r="AS258" s="13"/>
      <c r="AU258" s="12"/>
      <c r="AV258" s="13"/>
    </row>
    <row r="259" spans="1:48" x14ac:dyDescent="0.2">
      <c r="A259" s="16" t="s">
        <v>155</v>
      </c>
      <c r="B259" s="34">
        <v>4.1000000000000002E-2</v>
      </c>
      <c r="C259" s="13">
        <v>89</v>
      </c>
      <c r="E259" s="12"/>
      <c r="F259" s="13"/>
      <c r="H259" s="12"/>
      <c r="I259" s="13"/>
      <c r="K259" s="12"/>
      <c r="L259" s="13"/>
      <c r="N259" s="12"/>
      <c r="O259" s="13"/>
      <c r="Q259" s="12"/>
      <c r="R259" s="13"/>
      <c r="T259" s="12"/>
      <c r="U259" s="13"/>
      <c r="W259" s="12"/>
      <c r="X259" s="13"/>
      <c r="Z259" s="12"/>
      <c r="AA259" s="13"/>
      <c r="AC259" s="12"/>
      <c r="AD259" s="13"/>
      <c r="AF259" s="12"/>
      <c r="AG259" s="13"/>
      <c r="AI259" s="12"/>
      <c r="AJ259" s="13"/>
      <c r="AL259" s="12"/>
      <c r="AM259" s="13"/>
      <c r="AO259" s="12"/>
      <c r="AP259" s="13"/>
      <c r="AR259" s="12"/>
      <c r="AS259" s="13"/>
      <c r="AU259" s="12"/>
      <c r="AV259" s="13"/>
    </row>
    <row r="260" spans="1:48" ht="30" x14ac:dyDescent="0.2">
      <c r="A260" s="16" t="s">
        <v>156</v>
      </c>
      <c r="B260" s="34">
        <v>0.05</v>
      </c>
      <c r="C260" s="13">
        <v>107</v>
      </c>
      <c r="E260" s="12"/>
      <c r="F260" s="13"/>
      <c r="H260" s="12"/>
      <c r="I260" s="13"/>
      <c r="K260" s="12"/>
      <c r="L260" s="13"/>
      <c r="N260" s="12"/>
      <c r="O260" s="13"/>
      <c r="Q260" s="12"/>
      <c r="R260" s="13"/>
      <c r="T260" s="12"/>
      <c r="U260" s="13"/>
      <c r="W260" s="12"/>
      <c r="X260" s="13"/>
      <c r="Z260" s="12"/>
      <c r="AA260" s="13"/>
      <c r="AC260" s="12"/>
      <c r="AD260" s="13"/>
      <c r="AF260" s="12"/>
      <c r="AG260" s="13"/>
      <c r="AI260" s="12"/>
      <c r="AJ260" s="13"/>
      <c r="AL260" s="12"/>
      <c r="AM260" s="13"/>
      <c r="AO260" s="12"/>
      <c r="AP260" s="13"/>
      <c r="AR260" s="12"/>
      <c r="AS260" s="13"/>
      <c r="AU260" s="12"/>
      <c r="AV260" s="13"/>
    </row>
    <row r="261" spans="1:48" x14ac:dyDescent="0.2">
      <c r="A261" s="16" t="s">
        <v>157</v>
      </c>
      <c r="B261" s="34">
        <v>1.2E-2</v>
      </c>
      <c r="C261" s="13">
        <v>26</v>
      </c>
      <c r="E261" s="12"/>
      <c r="F261" s="13"/>
      <c r="H261" s="12"/>
      <c r="I261" s="13"/>
      <c r="K261" s="12"/>
      <c r="L261" s="13"/>
      <c r="N261" s="12"/>
      <c r="O261" s="13"/>
      <c r="Q261" s="12"/>
      <c r="R261" s="13"/>
      <c r="T261" s="12"/>
      <c r="U261" s="13"/>
      <c r="W261" s="12"/>
      <c r="X261" s="13"/>
      <c r="Z261" s="12"/>
      <c r="AA261" s="13"/>
      <c r="AC261" s="12"/>
      <c r="AD261" s="13"/>
      <c r="AF261" s="12"/>
      <c r="AG261" s="13"/>
      <c r="AI261" s="12"/>
      <c r="AJ261" s="13"/>
      <c r="AL261" s="12"/>
      <c r="AM261" s="13"/>
      <c r="AO261" s="12"/>
      <c r="AP261" s="13"/>
      <c r="AR261" s="12"/>
      <c r="AS261" s="13"/>
      <c r="AU261" s="12"/>
      <c r="AV261" s="13"/>
    </row>
    <row r="262" spans="1:48" x14ac:dyDescent="0.2">
      <c r="A262" s="16" t="s">
        <v>158</v>
      </c>
      <c r="B262" s="34">
        <v>2.8000000000000001E-2</v>
      </c>
      <c r="C262" s="13">
        <v>61</v>
      </c>
      <c r="E262" s="12"/>
      <c r="F262" s="13"/>
      <c r="H262" s="12"/>
      <c r="I262" s="13"/>
      <c r="K262" s="12"/>
      <c r="L262" s="13"/>
      <c r="N262" s="12"/>
      <c r="O262" s="13"/>
      <c r="Q262" s="12"/>
      <c r="R262" s="13"/>
      <c r="T262" s="12"/>
      <c r="U262" s="13"/>
      <c r="W262" s="12"/>
      <c r="X262" s="13"/>
      <c r="Z262" s="12"/>
      <c r="AA262" s="13"/>
      <c r="AC262" s="12"/>
      <c r="AD262" s="13"/>
      <c r="AF262" s="12"/>
      <c r="AG262" s="13"/>
      <c r="AI262" s="12"/>
      <c r="AJ262" s="13"/>
      <c r="AL262" s="12"/>
      <c r="AM262" s="13"/>
      <c r="AO262" s="12"/>
      <c r="AP262" s="13"/>
      <c r="AR262" s="12"/>
      <c r="AS262" s="13"/>
      <c r="AU262" s="12"/>
      <c r="AV262" s="13"/>
    </row>
    <row r="263" spans="1:48" x14ac:dyDescent="0.2">
      <c r="A263" s="16" t="s">
        <v>159</v>
      </c>
      <c r="B263" s="34">
        <v>3.9E-2</v>
      </c>
      <c r="C263" s="13">
        <v>85</v>
      </c>
      <c r="E263" s="12"/>
      <c r="F263" s="13"/>
      <c r="H263" s="12"/>
      <c r="I263" s="13"/>
      <c r="K263" s="12"/>
      <c r="L263" s="13"/>
      <c r="N263" s="12"/>
      <c r="O263" s="13"/>
      <c r="Q263" s="12"/>
      <c r="R263" s="13"/>
      <c r="T263" s="12"/>
      <c r="U263" s="13"/>
      <c r="W263" s="12"/>
      <c r="X263" s="13"/>
      <c r="Z263" s="12"/>
      <c r="AA263" s="13"/>
      <c r="AC263" s="12"/>
      <c r="AD263" s="13"/>
      <c r="AF263" s="12"/>
      <c r="AG263" s="13"/>
      <c r="AI263" s="12"/>
      <c r="AJ263" s="13"/>
      <c r="AL263" s="12"/>
      <c r="AM263" s="13"/>
      <c r="AO263" s="12"/>
      <c r="AP263" s="13"/>
      <c r="AR263" s="12"/>
      <c r="AS263" s="13"/>
      <c r="AU263" s="12"/>
      <c r="AV263" s="13"/>
    </row>
    <row r="264" spans="1:48" x14ac:dyDescent="0.2">
      <c r="A264" s="16" t="s">
        <v>160</v>
      </c>
      <c r="B264" s="34">
        <v>1.6E-2</v>
      </c>
      <c r="C264" s="13">
        <v>34</v>
      </c>
      <c r="E264" s="12"/>
      <c r="F264" s="13"/>
      <c r="H264" s="12"/>
      <c r="I264" s="13"/>
      <c r="K264" s="12"/>
      <c r="L264" s="13"/>
      <c r="N264" s="12"/>
      <c r="O264" s="13"/>
      <c r="Q264" s="12"/>
      <c r="R264" s="13"/>
      <c r="T264" s="12"/>
      <c r="U264" s="13"/>
      <c r="W264" s="12"/>
      <c r="X264" s="13"/>
      <c r="Z264" s="12"/>
      <c r="AA264" s="13"/>
      <c r="AC264" s="12"/>
      <c r="AD264" s="13"/>
      <c r="AF264" s="12"/>
      <c r="AG264" s="13"/>
      <c r="AI264" s="12"/>
      <c r="AJ264" s="13"/>
      <c r="AL264" s="12"/>
      <c r="AM264" s="13"/>
      <c r="AO264" s="12"/>
      <c r="AP264" s="13"/>
      <c r="AR264" s="12"/>
      <c r="AS264" s="13"/>
      <c r="AU264" s="12"/>
      <c r="AV264" s="13"/>
    </row>
    <row r="265" spans="1:48" ht="16" x14ac:dyDescent="0.2">
      <c r="A265" s="17" t="s">
        <v>161</v>
      </c>
      <c r="B265" s="34">
        <v>5.1999999999999998E-2</v>
      </c>
      <c r="C265" s="13">
        <v>113</v>
      </c>
      <c r="E265" s="12"/>
      <c r="F265" s="13"/>
      <c r="H265" s="12"/>
      <c r="I265" s="13"/>
      <c r="K265" s="12"/>
      <c r="L265" s="13"/>
      <c r="N265" s="12"/>
      <c r="O265" s="13"/>
      <c r="Q265" s="12"/>
      <c r="R265" s="13"/>
      <c r="T265" s="12"/>
      <c r="U265" s="13"/>
      <c r="W265" s="12"/>
      <c r="X265" s="13"/>
      <c r="Z265" s="12"/>
      <c r="AA265" s="13"/>
      <c r="AC265" s="12"/>
      <c r="AD265" s="13"/>
      <c r="AF265" s="12"/>
      <c r="AG265" s="13"/>
      <c r="AI265" s="12"/>
      <c r="AJ265" s="13"/>
      <c r="AL265" s="12"/>
      <c r="AM265" s="13"/>
      <c r="AO265" s="12"/>
      <c r="AP265" s="13"/>
      <c r="AR265" s="12"/>
      <c r="AS265" s="13"/>
      <c r="AU265" s="12"/>
      <c r="AV265" s="13"/>
    </row>
    <row r="266" spans="1:48" ht="16" x14ac:dyDescent="0.2">
      <c r="A266" s="17" t="s">
        <v>162</v>
      </c>
      <c r="B266" s="34">
        <v>7.0000000000000001E-3</v>
      </c>
      <c r="C266" s="13">
        <v>14</v>
      </c>
      <c r="E266" s="12"/>
      <c r="F266" s="13"/>
      <c r="H266" s="12"/>
      <c r="I266" s="13"/>
      <c r="K266" s="12"/>
      <c r="L266" s="13"/>
      <c r="N266" s="12"/>
      <c r="O266" s="13"/>
      <c r="Q266" s="12"/>
      <c r="R266" s="13"/>
      <c r="T266" s="12"/>
      <c r="U266" s="13"/>
      <c r="W266" s="12"/>
      <c r="X266" s="13"/>
      <c r="Z266" s="12"/>
      <c r="AA266" s="13"/>
      <c r="AC266" s="12"/>
      <c r="AD266" s="13"/>
      <c r="AF266" s="12"/>
      <c r="AG266" s="13"/>
      <c r="AI266" s="12"/>
      <c r="AJ266" s="13"/>
      <c r="AL266" s="12"/>
      <c r="AM266" s="13"/>
      <c r="AO266" s="12"/>
      <c r="AP266" s="13"/>
      <c r="AR266" s="12"/>
      <c r="AS266" s="13"/>
      <c r="AU266" s="12"/>
      <c r="AV266" s="13"/>
    </row>
    <row r="267" spans="1:48" x14ac:dyDescent="0.2">
      <c r="A267" s="16" t="s">
        <v>163</v>
      </c>
      <c r="B267" s="34">
        <v>4.5999999999999999E-2</v>
      </c>
      <c r="C267" s="13">
        <v>99</v>
      </c>
      <c r="E267" s="12"/>
      <c r="F267" s="13"/>
      <c r="H267" s="12"/>
      <c r="I267" s="13"/>
      <c r="K267" s="12"/>
      <c r="L267" s="13"/>
      <c r="N267" s="12"/>
      <c r="O267" s="13"/>
      <c r="Q267" s="12"/>
      <c r="R267" s="13"/>
      <c r="T267" s="12"/>
      <c r="U267" s="13"/>
      <c r="W267" s="12"/>
      <c r="X267" s="13"/>
      <c r="Z267" s="12"/>
      <c r="AA267" s="13"/>
      <c r="AC267" s="12"/>
      <c r="AD267" s="13"/>
      <c r="AF267" s="12"/>
      <c r="AG267" s="13"/>
      <c r="AI267" s="12"/>
      <c r="AJ267" s="13"/>
      <c r="AL267" s="12"/>
      <c r="AM267" s="13"/>
      <c r="AO267" s="12"/>
      <c r="AP267" s="13"/>
      <c r="AR267" s="12"/>
      <c r="AS267" s="13"/>
      <c r="AU267" s="12"/>
      <c r="AV267" s="13"/>
    </row>
    <row r="268" spans="1:48" ht="30" x14ac:dyDescent="0.2">
      <c r="A268" s="16" t="s">
        <v>164</v>
      </c>
      <c r="B268" s="34">
        <v>5.5E-2</v>
      </c>
      <c r="C268" s="13">
        <v>119</v>
      </c>
      <c r="E268" s="12"/>
      <c r="F268" s="13"/>
      <c r="H268" s="12"/>
      <c r="I268" s="13"/>
      <c r="K268" s="12"/>
      <c r="L268" s="13"/>
      <c r="N268" s="12"/>
      <c r="O268" s="13"/>
      <c r="Q268" s="12"/>
      <c r="R268" s="13"/>
      <c r="T268" s="12"/>
      <c r="U268" s="13"/>
      <c r="W268" s="12"/>
      <c r="X268" s="13"/>
      <c r="Z268" s="12"/>
      <c r="AA268" s="13"/>
      <c r="AC268" s="12"/>
      <c r="AD268" s="13"/>
      <c r="AF268" s="12"/>
      <c r="AG268" s="13"/>
      <c r="AI268" s="12"/>
      <c r="AJ268" s="13"/>
      <c r="AL268" s="12"/>
      <c r="AM268" s="13"/>
      <c r="AO268" s="12"/>
      <c r="AP268" s="13"/>
      <c r="AR268" s="12"/>
      <c r="AS268" s="13"/>
      <c r="AU268" s="12"/>
      <c r="AV268" s="13"/>
    </row>
    <row r="269" spans="1:48" x14ac:dyDescent="0.2">
      <c r="A269" s="16" t="s">
        <v>165</v>
      </c>
      <c r="B269" s="34">
        <v>5.0000000000000001E-3</v>
      </c>
      <c r="C269" s="13">
        <v>10</v>
      </c>
      <c r="E269" s="12"/>
      <c r="F269" s="13"/>
      <c r="H269" s="12"/>
      <c r="I269" s="13"/>
      <c r="K269" s="12"/>
      <c r="L269" s="13"/>
      <c r="N269" s="12"/>
      <c r="O269" s="13"/>
      <c r="Q269" s="12"/>
      <c r="R269" s="13"/>
      <c r="T269" s="12"/>
      <c r="U269" s="13"/>
      <c r="W269" s="12"/>
      <c r="X269" s="13"/>
      <c r="Z269" s="12"/>
      <c r="AA269" s="13"/>
      <c r="AC269" s="12"/>
      <c r="AD269" s="13"/>
      <c r="AF269" s="12"/>
      <c r="AG269" s="13"/>
      <c r="AI269" s="12"/>
      <c r="AJ269" s="13"/>
      <c r="AL269" s="12"/>
      <c r="AM269" s="13"/>
      <c r="AO269" s="12"/>
      <c r="AP269" s="13"/>
      <c r="AR269" s="12"/>
      <c r="AS269" s="13"/>
      <c r="AU269" s="12"/>
      <c r="AV269" s="13"/>
    </row>
    <row r="270" spans="1:48" x14ac:dyDescent="0.2">
      <c r="A270" s="16" t="s">
        <v>166</v>
      </c>
      <c r="B270" s="34">
        <v>0.03</v>
      </c>
      <c r="C270" s="13">
        <v>64</v>
      </c>
      <c r="E270" s="12"/>
      <c r="F270" s="13"/>
      <c r="H270" s="12"/>
      <c r="I270" s="13"/>
      <c r="K270" s="12"/>
      <c r="L270" s="13"/>
      <c r="N270" s="12"/>
      <c r="O270" s="13"/>
      <c r="Q270" s="12"/>
      <c r="R270" s="13"/>
      <c r="T270" s="12"/>
      <c r="U270" s="13"/>
      <c r="W270" s="12"/>
      <c r="X270" s="13"/>
      <c r="Z270" s="12"/>
      <c r="AA270" s="13"/>
      <c r="AC270" s="12"/>
      <c r="AD270" s="13"/>
      <c r="AF270" s="12"/>
      <c r="AG270" s="13"/>
      <c r="AI270" s="12"/>
      <c r="AJ270" s="13"/>
      <c r="AL270" s="12"/>
      <c r="AM270" s="13"/>
      <c r="AO270" s="12"/>
      <c r="AP270" s="13"/>
      <c r="AR270" s="12"/>
      <c r="AS270" s="13"/>
      <c r="AU270" s="12"/>
      <c r="AV270" s="13"/>
    </row>
    <row r="271" spans="1:48" ht="27.75" customHeight="1" x14ac:dyDescent="0.2">
      <c r="A271" s="16" t="s">
        <v>167</v>
      </c>
      <c r="B271" s="34">
        <v>0.186</v>
      </c>
      <c r="C271" s="13">
        <v>401</v>
      </c>
      <c r="E271" s="12"/>
      <c r="F271" s="13"/>
      <c r="H271" s="12"/>
      <c r="I271" s="13"/>
      <c r="K271" s="12"/>
      <c r="L271" s="13"/>
      <c r="N271" s="12"/>
      <c r="O271" s="13"/>
      <c r="Q271" s="12"/>
      <c r="R271" s="13"/>
      <c r="T271" s="12"/>
      <c r="U271" s="13"/>
      <c r="W271" s="12"/>
      <c r="X271" s="13"/>
      <c r="Z271" s="12"/>
      <c r="AA271" s="13"/>
      <c r="AC271" s="12"/>
      <c r="AD271" s="13"/>
      <c r="AF271" s="12"/>
      <c r="AG271" s="13"/>
      <c r="AI271" s="12"/>
      <c r="AJ271" s="13"/>
      <c r="AL271" s="12"/>
      <c r="AM271" s="13"/>
      <c r="AO271" s="12"/>
      <c r="AP271" s="13"/>
      <c r="AR271" s="12"/>
      <c r="AS271" s="13"/>
      <c r="AU271" s="12"/>
      <c r="AV271" s="13"/>
    </row>
    <row r="272" spans="1:48" x14ac:dyDescent="0.2">
      <c r="B272" s="34"/>
      <c r="C272" s="13"/>
      <c r="E272" s="12"/>
      <c r="F272" s="13"/>
      <c r="H272" s="12"/>
      <c r="I272" s="13"/>
      <c r="K272" s="12"/>
      <c r="L272" s="13"/>
      <c r="N272" s="12"/>
      <c r="O272" s="13"/>
      <c r="Q272" s="12"/>
      <c r="R272" s="13"/>
      <c r="T272" s="12"/>
      <c r="U272" s="13"/>
      <c r="W272" s="12"/>
      <c r="X272" s="13"/>
      <c r="Z272" s="12"/>
      <c r="AA272" s="13"/>
      <c r="AC272" s="12"/>
      <c r="AD272" s="13"/>
      <c r="AF272" s="12"/>
      <c r="AG272" s="13"/>
      <c r="AI272" s="12"/>
      <c r="AJ272" s="13"/>
      <c r="AL272" s="12"/>
      <c r="AM272" s="13"/>
      <c r="AO272" s="12"/>
      <c r="AP272" s="13"/>
      <c r="AR272" s="12"/>
      <c r="AS272" s="13"/>
      <c r="AU272" s="12"/>
      <c r="AV272" s="13"/>
    </row>
    <row r="273" spans="1:48" x14ac:dyDescent="0.2">
      <c r="B273" s="32" t="s">
        <v>1</v>
      </c>
      <c r="C273" s="32"/>
      <c r="D273" s="24"/>
      <c r="E273" s="32"/>
      <c r="F273" s="32"/>
      <c r="G273" s="24"/>
      <c r="H273" s="32"/>
      <c r="I273" s="32"/>
      <c r="J273" s="24"/>
      <c r="K273" s="32"/>
      <c r="L273" s="32"/>
      <c r="M273" s="24"/>
      <c r="N273" s="32"/>
      <c r="O273" s="32"/>
      <c r="P273" s="24"/>
      <c r="Q273" s="32"/>
      <c r="R273" s="32"/>
      <c r="S273" s="24"/>
      <c r="T273" s="32"/>
      <c r="U273" s="32"/>
      <c r="V273" s="24"/>
      <c r="W273" s="32"/>
      <c r="X273" s="32"/>
      <c r="Y273" s="24"/>
      <c r="Z273" s="32"/>
      <c r="AA273" s="32"/>
      <c r="AB273" s="24"/>
      <c r="AC273" s="32"/>
      <c r="AD273" s="32"/>
      <c r="AE273" s="24"/>
      <c r="AF273" s="32"/>
      <c r="AG273" s="32"/>
      <c r="AH273" s="24"/>
      <c r="AI273" s="32"/>
      <c r="AJ273" s="32"/>
      <c r="AK273" s="24"/>
      <c r="AL273" s="32"/>
      <c r="AM273" s="32"/>
      <c r="AN273" s="24"/>
      <c r="AO273" s="32"/>
      <c r="AP273" s="32"/>
      <c r="AQ273" s="24"/>
      <c r="AR273" s="32"/>
      <c r="AS273" s="32"/>
      <c r="AT273" s="24"/>
      <c r="AU273" s="32"/>
      <c r="AV273" s="32"/>
    </row>
    <row r="274" spans="1:48" ht="19" x14ac:dyDescent="0.2">
      <c r="A274" s="7" t="s">
        <v>140</v>
      </c>
      <c r="B274" s="33" t="s">
        <v>3</v>
      </c>
      <c r="C274" s="22" t="s">
        <v>4</v>
      </c>
      <c r="E274" s="22"/>
      <c r="F274" s="22"/>
      <c r="H274" s="22"/>
      <c r="I274" s="22"/>
      <c r="K274" s="22"/>
      <c r="L274" s="22"/>
      <c r="N274" s="22"/>
      <c r="O274" s="22"/>
      <c r="Q274" s="22"/>
      <c r="R274" s="22"/>
      <c r="T274" s="22"/>
      <c r="U274" s="22"/>
      <c r="W274" s="22"/>
      <c r="X274" s="22"/>
      <c r="Z274" s="22"/>
      <c r="AA274" s="22"/>
      <c r="AC274" s="22"/>
      <c r="AD274" s="22"/>
      <c r="AF274" s="22"/>
      <c r="AG274" s="22"/>
      <c r="AI274" s="22"/>
      <c r="AJ274" s="22"/>
      <c r="AL274" s="22"/>
      <c r="AM274" s="22"/>
      <c r="AO274" s="22"/>
      <c r="AP274" s="22"/>
      <c r="AR274" s="22"/>
      <c r="AS274" s="22"/>
      <c r="AU274" s="22"/>
      <c r="AV274" s="22"/>
    </row>
    <row r="275" spans="1:48" x14ac:dyDescent="0.2">
      <c r="A275" s="4" t="s">
        <v>149</v>
      </c>
      <c r="B275" s="34">
        <v>0.222</v>
      </c>
      <c r="C275" s="13">
        <v>479</v>
      </c>
      <c r="E275" s="12"/>
      <c r="F275" s="13"/>
      <c r="H275" s="12"/>
      <c r="I275" s="13"/>
      <c r="K275" s="12"/>
      <c r="L275" s="13"/>
      <c r="N275" s="12"/>
      <c r="O275" s="13"/>
      <c r="Q275" s="12"/>
      <c r="R275" s="13"/>
      <c r="T275" s="12"/>
      <c r="U275" s="13"/>
      <c r="W275" s="12"/>
      <c r="X275" s="13"/>
      <c r="Z275" s="12"/>
      <c r="AA275" s="13"/>
      <c r="AC275" s="12"/>
      <c r="AD275" s="13"/>
      <c r="AF275" s="12"/>
      <c r="AG275" s="13"/>
      <c r="AI275" s="12"/>
      <c r="AJ275" s="13"/>
      <c r="AL275" s="12"/>
      <c r="AM275" s="13"/>
      <c r="AO275" s="12"/>
      <c r="AP275" s="13"/>
      <c r="AR275" s="12"/>
      <c r="AS275" s="13"/>
      <c r="AU275" s="12"/>
      <c r="AV275" s="13"/>
    </row>
    <row r="276" spans="1:48" x14ac:dyDescent="0.2">
      <c r="A276" s="5" t="s">
        <v>168</v>
      </c>
      <c r="B276" s="34">
        <v>0.125</v>
      </c>
      <c r="C276" s="13">
        <v>270</v>
      </c>
      <c r="E276" s="12"/>
      <c r="F276" s="13"/>
      <c r="H276" s="12"/>
      <c r="I276" s="13"/>
      <c r="K276" s="12"/>
      <c r="L276" s="13"/>
      <c r="N276" s="12"/>
      <c r="O276" s="13"/>
      <c r="Q276" s="12"/>
      <c r="R276" s="13"/>
      <c r="T276" s="12"/>
      <c r="U276" s="13"/>
      <c r="W276" s="12"/>
      <c r="X276" s="13"/>
      <c r="Z276" s="12"/>
      <c r="AA276" s="13"/>
      <c r="AC276" s="12"/>
      <c r="AD276" s="13"/>
      <c r="AF276" s="12"/>
      <c r="AG276" s="13"/>
      <c r="AI276" s="12"/>
      <c r="AJ276" s="13"/>
      <c r="AL276" s="12"/>
      <c r="AM276" s="13"/>
      <c r="AO276" s="12"/>
      <c r="AP276" s="13"/>
      <c r="AR276" s="12"/>
      <c r="AS276" s="13"/>
      <c r="AU276" s="12"/>
      <c r="AV276" s="13"/>
    </row>
    <row r="277" spans="1:48" ht="30" x14ac:dyDescent="0.2">
      <c r="A277" s="6" t="s">
        <v>151</v>
      </c>
      <c r="B277" s="34">
        <v>0.34</v>
      </c>
      <c r="C277" s="13">
        <v>731</v>
      </c>
      <c r="E277" s="12"/>
      <c r="F277" s="13"/>
      <c r="H277" s="12"/>
      <c r="I277" s="13"/>
      <c r="K277" s="12"/>
      <c r="L277" s="13"/>
      <c r="N277" s="12"/>
      <c r="O277" s="13"/>
      <c r="Q277" s="12"/>
      <c r="R277" s="13"/>
      <c r="T277" s="12"/>
      <c r="U277" s="13"/>
      <c r="W277" s="12"/>
      <c r="X277" s="13"/>
      <c r="Z277" s="12"/>
      <c r="AA277" s="13"/>
      <c r="AC277" s="12"/>
      <c r="AD277" s="13"/>
      <c r="AF277" s="12"/>
      <c r="AG277" s="13"/>
      <c r="AI277" s="12"/>
      <c r="AJ277" s="13"/>
      <c r="AL277" s="12"/>
      <c r="AM277" s="13"/>
      <c r="AO277" s="12"/>
      <c r="AP277" s="13"/>
      <c r="AR277" s="12"/>
      <c r="AS277" s="13"/>
      <c r="AU277" s="12"/>
      <c r="AV277" s="13"/>
    </row>
    <row r="278" spans="1:48" x14ac:dyDescent="0.2">
      <c r="A278" s="16" t="s">
        <v>169</v>
      </c>
      <c r="B278" s="34">
        <v>2.1999999999999999E-2</v>
      </c>
      <c r="C278" s="13">
        <v>47</v>
      </c>
      <c r="E278" s="12"/>
      <c r="F278" s="13"/>
      <c r="H278" s="12"/>
      <c r="I278" s="13"/>
      <c r="K278" s="12"/>
      <c r="L278" s="13"/>
      <c r="N278" s="12"/>
      <c r="O278" s="13"/>
      <c r="Q278" s="12"/>
      <c r="R278" s="13"/>
      <c r="T278" s="12"/>
      <c r="U278" s="13"/>
      <c r="W278" s="12"/>
      <c r="X278" s="13"/>
      <c r="Z278" s="12"/>
      <c r="AA278" s="13"/>
      <c r="AC278" s="12"/>
      <c r="AD278" s="13"/>
      <c r="AF278" s="12"/>
      <c r="AG278" s="13"/>
      <c r="AI278" s="12"/>
      <c r="AJ278" s="13"/>
      <c r="AL278" s="12"/>
      <c r="AM278" s="13"/>
      <c r="AO278" s="12"/>
      <c r="AP278" s="13"/>
      <c r="AR278" s="12"/>
      <c r="AS278" s="13"/>
      <c r="AU278" s="12"/>
      <c r="AV278" s="13"/>
    </row>
    <row r="279" spans="1:48" ht="30" x14ac:dyDescent="0.2">
      <c r="A279" s="16" t="s">
        <v>170</v>
      </c>
      <c r="B279" s="34">
        <v>9.2999999999999999E-2</v>
      </c>
      <c r="C279" s="13">
        <v>200</v>
      </c>
      <c r="E279" s="12"/>
      <c r="F279" s="13"/>
      <c r="H279" s="12"/>
      <c r="I279" s="13"/>
      <c r="K279" s="12"/>
      <c r="L279" s="13"/>
      <c r="N279" s="12"/>
      <c r="O279" s="13"/>
      <c r="Q279" s="12"/>
      <c r="R279" s="13"/>
      <c r="T279" s="12"/>
      <c r="U279" s="13"/>
      <c r="W279" s="12"/>
      <c r="X279" s="13"/>
      <c r="Z279" s="12"/>
      <c r="AA279" s="13"/>
      <c r="AC279" s="12"/>
      <c r="AD279" s="13"/>
      <c r="AF279" s="12"/>
      <c r="AG279" s="13"/>
      <c r="AI279" s="12"/>
      <c r="AJ279" s="13"/>
      <c r="AL279" s="12"/>
      <c r="AM279" s="13"/>
      <c r="AO279" s="12"/>
      <c r="AP279" s="13"/>
      <c r="AR279" s="12"/>
      <c r="AS279" s="13"/>
      <c r="AU279" s="12"/>
      <c r="AV279" s="13"/>
    </row>
    <row r="280" spans="1:48" x14ac:dyDescent="0.2">
      <c r="A280" s="16" t="s">
        <v>171</v>
      </c>
      <c r="B280" s="34">
        <v>0.17100000000000001</v>
      </c>
      <c r="C280" s="13">
        <v>368</v>
      </c>
      <c r="E280" s="12"/>
      <c r="F280" s="13"/>
      <c r="H280" s="12"/>
      <c r="I280" s="13"/>
      <c r="K280" s="12"/>
      <c r="L280" s="13"/>
      <c r="N280" s="12"/>
      <c r="O280" s="13"/>
      <c r="Q280" s="12"/>
      <c r="R280" s="13"/>
      <c r="T280" s="12"/>
      <c r="U280" s="13"/>
      <c r="W280" s="12"/>
      <c r="X280" s="13"/>
      <c r="Z280" s="12"/>
      <c r="AA280" s="13"/>
      <c r="AC280" s="12"/>
      <c r="AD280" s="13"/>
      <c r="AF280" s="12"/>
      <c r="AG280" s="13"/>
      <c r="AI280" s="12"/>
      <c r="AJ280" s="13"/>
      <c r="AL280" s="12"/>
      <c r="AM280" s="13"/>
      <c r="AO280" s="12"/>
      <c r="AP280" s="13"/>
      <c r="AR280" s="12"/>
      <c r="AS280" s="13"/>
      <c r="AU280" s="12"/>
      <c r="AV280" s="13"/>
    </row>
    <row r="281" spans="1:48" ht="33.75" customHeight="1" x14ac:dyDescent="0.2">
      <c r="A281" s="16" t="s">
        <v>172</v>
      </c>
      <c r="B281" s="34">
        <v>0.13300000000000001</v>
      </c>
      <c r="C281" s="13">
        <v>287</v>
      </c>
      <c r="E281" s="12"/>
      <c r="F281" s="13"/>
      <c r="H281" s="12"/>
      <c r="I281" s="13"/>
      <c r="K281" s="12"/>
      <c r="L281" s="13"/>
      <c r="N281" s="12"/>
      <c r="O281" s="13"/>
      <c r="Q281" s="12"/>
      <c r="R281" s="13"/>
      <c r="T281" s="12"/>
      <c r="U281" s="13"/>
      <c r="W281" s="12"/>
      <c r="X281" s="13"/>
      <c r="Z281" s="12"/>
      <c r="AA281" s="13"/>
      <c r="AC281" s="12"/>
      <c r="AD281" s="13"/>
      <c r="AF281" s="12"/>
      <c r="AG281" s="13"/>
      <c r="AI281" s="12"/>
      <c r="AJ281" s="13"/>
      <c r="AL281" s="12"/>
      <c r="AM281" s="13"/>
      <c r="AO281" s="12"/>
      <c r="AP281" s="13"/>
      <c r="AR281" s="12"/>
      <c r="AS281" s="13"/>
      <c r="AU281" s="12"/>
      <c r="AV281" s="13"/>
    </row>
    <row r="282" spans="1:48" ht="30" x14ac:dyDescent="0.2">
      <c r="A282" s="16" t="s">
        <v>156</v>
      </c>
      <c r="B282" s="34">
        <v>0.155</v>
      </c>
      <c r="C282" s="13">
        <v>333</v>
      </c>
      <c r="E282" s="12"/>
      <c r="F282" s="13"/>
      <c r="H282" s="12"/>
      <c r="I282" s="13"/>
      <c r="K282" s="12"/>
      <c r="L282" s="13"/>
      <c r="N282" s="12"/>
      <c r="O282" s="13"/>
      <c r="Q282" s="12"/>
      <c r="R282" s="13"/>
      <c r="T282" s="12"/>
      <c r="U282" s="13"/>
      <c r="W282" s="12"/>
      <c r="X282" s="13"/>
      <c r="Z282" s="12"/>
      <c r="AA282" s="13"/>
      <c r="AC282" s="12"/>
      <c r="AD282" s="13"/>
      <c r="AF282" s="12"/>
      <c r="AG282" s="13"/>
      <c r="AI282" s="12"/>
      <c r="AJ282" s="13"/>
      <c r="AL282" s="12"/>
      <c r="AM282" s="13"/>
      <c r="AO282" s="12"/>
      <c r="AP282" s="13"/>
      <c r="AR282" s="12"/>
      <c r="AS282" s="13"/>
      <c r="AU282" s="12"/>
      <c r="AV282" s="13"/>
    </row>
    <row r="283" spans="1:48" x14ac:dyDescent="0.2">
      <c r="A283" s="16" t="s">
        <v>157</v>
      </c>
      <c r="B283" s="34">
        <v>2.9000000000000001E-2</v>
      </c>
      <c r="C283" s="13">
        <v>62</v>
      </c>
      <c r="E283" s="12"/>
      <c r="F283" s="13"/>
      <c r="H283" s="12"/>
      <c r="I283" s="13"/>
      <c r="K283" s="12"/>
      <c r="L283" s="13"/>
      <c r="N283" s="12"/>
      <c r="O283" s="13"/>
      <c r="Q283" s="12"/>
      <c r="R283" s="13"/>
      <c r="T283" s="12"/>
      <c r="U283" s="13"/>
      <c r="W283" s="12"/>
      <c r="X283" s="13"/>
      <c r="Z283" s="12"/>
      <c r="AA283" s="13"/>
      <c r="AC283" s="12"/>
      <c r="AD283" s="13"/>
      <c r="AF283" s="12"/>
      <c r="AG283" s="13"/>
      <c r="AI283" s="12"/>
      <c r="AJ283" s="13"/>
      <c r="AL283" s="12"/>
      <c r="AM283" s="13"/>
      <c r="AO283" s="12"/>
      <c r="AP283" s="13"/>
      <c r="AR283" s="12"/>
      <c r="AS283" s="13"/>
      <c r="AU283" s="12"/>
      <c r="AV283" s="13"/>
    </row>
    <row r="284" spans="1:48" ht="30.75" customHeight="1" x14ac:dyDescent="0.2">
      <c r="A284" s="16" t="s">
        <v>158</v>
      </c>
      <c r="B284" s="34">
        <v>8.5999999999999993E-2</v>
      </c>
      <c r="C284" s="13">
        <v>186</v>
      </c>
      <c r="E284" s="12"/>
      <c r="F284" s="13"/>
      <c r="H284" s="12"/>
      <c r="I284" s="13"/>
      <c r="K284" s="12"/>
      <c r="L284" s="13"/>
      <c r="N284" s="12"/>
      <c r="O284" s="13"/>
      <c r="Q284" s="12"/>
      <c r="R284" s="13"/>
      <c r="T284" s="12"/>
      <c r="U284" s="13"/>
      <c r="W284" s="12"/>
      <c r="X284" s="13"/>
      <c r="Z284" s="12"/>
      <c r="AA284" s="13"/>
      <c r="AC284" s="12"/>
      <c r="AD284" s="13"/>
      <c r="AF284" s="12"/>
      <c r="AG284" s="13"/>
      <c r="AI284" s="12"/>
      <c r="AJ284" s="13"/>
      <c r="AL284" s="12"/>
      <c r="AM284" s="13"/>
      <c r="AO284" s="12"/>
      <c r="AP284" s="13"/>
      <c r="AR284" s="12"/>
      <c r="AS284" s="13"/>
      <c r="AU284" s="12"/>
      <c r="AV284" s="13"/>
    </row>
    <row r="285" spans="1:48" x14ac:dyDescent="0.2">
      <c r="A285" s="16" t="s">
        <v>173</v>
      </c>
      <c r="B285" s="34">
        <v>0.124</v>
      </c>
      <c r="C285" s="13">
        <v>267</v>
      </c>
      <c r="E285" s="12"/>
      <c r="F285" s="13"/>
      <c r="H285" s="12"/>
      <c r="I285" s="13"/>
      <c r="K285" s="12"/>
      <c r="L285" s="13"/>
      <c r="N285" s="12"/>
      <c r="O285" s="13"/>
      <c r="Q285" s="12"/>
      <c r="R285" s="13"/>
      <c r="T285" s="12"/>
      <c r="U285" s="13"/>
      <c r="W285" s="12"/>
      <c r="X285" s="13"/>
      <c r="Z285" s="12"/>
      <c r="AA285" s="13"/>
      <c r="AC285" s="12"/>
      <c r="AD285" s="13"/>
      <c r="AF285" s="12"/>
      <c r="AG285" s="13"/>
      <c r="AI285" s="12"/>
      <c r="AJ285" s="13"/>
      <c r="AL285" s="12"/>
      <c r="AM285" s="13"/>
      <c r="AO285" s="12"/>
      <c r="AP285" s="13"/>
      <c r="AR285" s="12"/>
      <c r="AS285" s="13"/>
      <c r="AU285" s="12"/>
      <c r="AV285" s="13"/>
    </row>
    <row r="286" spans="1:48" x14ac:dyDescent="0.2">
      <c r="A286" s="16" t="s">
        <v>160</v>
      </c>
      <c r="B286" s="34">
        <v>0.06</v>
      </c>
      <c r="C286" s="13">
        <v>130</v>
      </c>
      <c r="E286" s="12"/>
      <c r="F286" s="13"/>
      <c r="H286" s="12"/>
      <c r="I286" s="13"/>
      <c r="K286" s="12"/>
      <c r="L286" s="13"/>
      <c r="N286" s="12"/>
      <c r="O286" s="13"/>
      <c r="Q286" s="12"/>
      <c r="R286" s="13"/>
      <c r="T286" s="12"/>
      <c r="U286" s="13"/>
      <c r="W286" s="12"/>
      <c r="X286" s="13"/>
      <c r="Z286" s="12"/>
      <c r="AA286" s="13"/>
      <c r="AC286" s="12"/>
      <c r="AD286" s="13"/>
      <c r="AF286" s="12"/>
      <c r="AG286" s="13"/>
      <c r="AI286" s="12"/>
      <c r="AJ286" s="13"/>
      <c r="AL286" s="12"/>
      <c r="AM286" s="13"/>
      <c r="AO286" s="12"/>
      <c r="AP286" s="13"/>
      <c r="AR286" s="12"/>
      <c r="AS286" s="13"/>
      <c r="AU286" s="12"/>
      <c r="AV286" s="13"/>
    </row>
    <row r="287" spans="1:48" ht="16" x14ac:dyDescent="0.2">
      <c r="A287" s="17" t="s">
        <v>161</v>
      </c>
      <c r="B287" s="34">
        <v>0.13</v>
      </c>
      <c r="C287" s="13">
        <v>280</v>
      </c>
      <c r="E287" s="12"/>
      <c r="F287" s="13"/>
      <c r="H287" s="12"/>
      <c r="I287" s="13"/>
      <c r="K287" s="12"/>
      <c r="L287" s="13"/>
      <c r="N287" s="12"/>
      <c r="O287" s="13"/>
      <c r="Q287" s="12"/>
      <c r="R287" s="13"/>
      <c r="T287" s="12"/>
      <c r="U287" s="13"/>
      <c r="W287" s="12"/>
      <c r="X287" s="13"/>
      <c r="Z287" s="12"/>
      <c r="AA287" s="13"/>
      <c r="AC287" s="12"/>
      <c r="AD287" s="13"/>
      <c r="AF287" s="12"/>
      <c r="AG287" s="13"/>
      <c r="AI287" s="12"/>
      <c r="AJ287" s="13"/>
      <c r="AL287" s="12"/>
      <c r="AM287" s="13"/>
      <c r="AO287" s="12"/>
      <c r="AP287" s="13"/>
      <c r="AR287" s="12"/>
      <c r="AS287" s="13"/>
      <c r="AU287" s="12"/>
      <c r="AV287" s="13"/>
    </row>
    <row r="288" spans="1:48" ht="16" x14ac:dyDescent="0.2">
      <c r="A288" s="17" t="s">
        <v>162</v>
      </c>
      <c r="B288" s="34">
        <v>1.6E-2</v>
      </c>
      <c r="C288" s="13">
        <v>34</v>
      </c>
      <c r="E288" s="12"/>
      <c r="F288" s="13"/>
      <c r="H288" s="12"/>
      <c r="I288" s="13"/>
      <c r="K288" s="12"/>
      <c r="L288" s="13"/>
      <c r="N288" s="12"/>
      <c r="O288" s="13"/>
      <c r="Q288" s="12"/>
      <c r="R288" s="13"/>
      <c r="T288" s="12"/>
      <c r="U288" s="13"/>
      <c r="W288" s="12"/>
      <c r="X288" s="13"/>
      <c r="Z288" s="12"/>
      <c r="AA288" s="13"/>
      <c r="AC288" s="12"/>
      <c r="AD288" s="13"/>
      <c r="AF288" s="12"/>
      <c r="AG288" s="13"/>
      <c r="AI288" s="12"/>
      <c r="AJ288" s="13"/>
      <c r="AL288" s="12"/>
      <c r="AM288" s="13"/>
      <c r="AO288" s="12"/>
      <c r="AP288" s="13"/>
      <c r="AR288" s="12"/>
      <c r="AS288" s="13"/>
      <c r="AU288" s="12"/>
      <c r="AV288" s="13"/>
    </row>
    <row r="289" spans="1:48" x14ac:dyDescent="0.2">
      <c r="A289" s="16" t="s">
        <v>163</v>
      </c>
      <c r="B289" s="34">
        <v>0.14599999999999999</v>
      </c>
      <c r="C289" s="13">
        <v>314</v>
      </c>
      <c r="E289" s="12"/>
      <c r="F289" s="13"/>
      <c r="H289" s="12"/>
      <c r="I289" s="13"/>
      <c r="K289" s="12"/>
      <c r="L289" s="13"/>
      <c r="N289" s="12"/>
      <c r="O289" s="13"/>
      <c r="Q289" s="12"/>
      <c r="R289" s="13"/>
      <c r="T289" s="12"/>
      <c r="U289" s="13"/>
      <c r="W289" s="12"/>
      <c r="X289" s="13"/>
      <c r="Z289" s="12"/>
      <c r="AA289" s="13"/>
      <c r="AC289" s="12"/>
      <c r="AD289" s="13"/>
      <c r="AF289" s="12"/>
      <c r="AG289" s="13"/>
      <c r="AI289" s="12"/>
      <c r="AJ289" s="13"/>
      <c r="AL289" s="12"/>
      <c r="AM289" s="13"/>
      <c r="AO289" s="12"/>
      <c r="AP289" s="13"/>
      <c r="AR289" s="12"/>
      <c r="AS289" s="13"/>
      <c r="AU289" s="12"/>
      <c r="AV289" s="13"/>
    </row>
    <row r="290" spans="1:48" ht="30" x14ac:dyDescent="0.2">
      <c r="A290" s="16" t="s">
        <v>164</v>
      </c>
      <c r="B290" s="34">
        <v>0.13700000000000001</v>
      </c>
      <c r="C290" s="13">
        <v>295</v>
      </c>
      <c r="E290" s="12"/>
      <c r="F290" s="13"/>
      <c r="H290" s="12"/>
      <c r="I290" s="13"/>
      <c r="K290" s="12"/>
      <c r="L290" s="13"/>
      <c r="N290" s="12"/>
      <c r="O290" s="13"/>
      <c r="Q290" s="12"/>
      <c r="R290" s="13"/>
      <c r="T290" s="12"/>
      <c r="U290" s="13"/>
      <c r="W290" s="12"/>
      <c r="X290" s="13"/>
      <c r="Z290" s="12"/>
      <c r="AA290" s="13"/>
      <c r="AC290" s="12"/>
      <c r="AD290" s="13"/>
      <c r="AF290" s="12"/>
      <c r="AG290" s="13"/>
      <c r="AI290" s="12"/>
      <c r="AJ290" s="13"/>
      <c r="AL290" s="12"/>
      <c r="AM290" s="13"/>
      <c r="AO290" s="12"/>
      <c r="AP290" s="13"/>
      <c r="AR290" s="12"/>
      <c r="AS290" s="13"/>
      <c r="AU290" s="12"/>
      <c r="AV290" s="13"/>
    </row>
    <row r="291" spans="1:48" x14ac:dyDescent="0.2">
      <c r="A291" s="16" t="s">
        <v>165</v>
      </c>
      <c r="B291" s="34">
        <v>1.2E-2</v>
      </c>
      <c r="C291" s="13">
        <v>26</v>
      </c>
      <c r="E291" s="12"/>
      <c r="F291" s="13"/>
      <c r="H291" s="12"/>
      <c r="I291" s="13"/>
      <c r="K291" s="12"/>
      <c r="L291" s="13"/>
      <c r="N291" s="12"/>
      <c r="O291" s="13"/>
      <c r="Q291" s="12"/>
      <c r="R291" s="13"/>
      <c r="T291" s="12"/>
      <c r="U291" s="13"/>
      <c r="W291" s="12"/>
      <c r="X291" s="13"/>
      <c r="Z291" s="12"/>
      <c r="AA291" s="13"/>
      <c r="AC291" s="12"/>
      <c r="AD291" s="13"/>
      <c r="AF291" s="12"/>
      <c r="AG291" s="13"/>
      <c r="AI291" s="12"/>
      <c r="AJ291" s="13"/>
      <c r="AL291" s="12"/>
      <c r="AM291" s="13"/>
      <c r="AO291" s="12"/>
      <c r="AP291" s="13"/>
      <c r="AR291" s="12"/>
      <c r="AS291" s="13"/>
      <c r="AU291" s="12"/>
      <c r="AV291" s="13"/>
    </row>
    <row r="292" spans="1:48" x14ac:dyDescent="0.2">
      <c r="A292" s="16" t="s">
        <v>166</v>
      </c>
      <c r="B292" s="34">
        <v>0.10100000000000001</v>
      </c>
      <c r="C292" s="13">
        <v>217</v>
      </c>
      <c r="E292" s="12"/>
      <c r="F292" s="13"/>
      <c r="H292" s="12"/>
      <c r="I292" s="13"/>
      <c r="K292" s="12"/>
      <c r="L292" s="13"/>
      <c r="N292" s="12"/>
      <c r="O292" s="13"/>
      <c r="Q292" s="12"/>
      <c r="R292" s="13"/>
      <c r="T292" s="12"/>
      <c r="U292" s="13"/>
      <c r="W292" s="12"/>
      <c r="X292" s="13"/>
      <c r="Z292" s="12"/>
      <c r="AA292" s="13"/>
      <c r="AC292" s="12"/>
      <c r="AD292" s="13"/>
      <c r="AF292" s="12"/>
      <c r="AG292" s="13"/>
      <c r="AI292" s="12"/>
      <c r="AJ292" s="13"/>
      <c r="AL292" s="12"/>
      <c r="AM292" s="13"/>
      <c r="AO292" s="12"/>
      <c r="AP292" s="13"/>
      <c r="AR292" s="12"/>
      <c r="AS292" s="13"/>
      <c r="AU292" s="12"/>
      <c r="AV292" s="13"/>
    </row>
    <row r="293" spans="1:48" x14ac:dyDescent="0.2">
      <c r="A293" s="16" t="s">
        <v>167</v>
      </c>
      <c r="B293" s="34">
        <v>0.41799999999999998</v>
      </c>
      <c r="C293" s="13">
        <v>900</v>
      </c>
      <c r="E293" s="12"/>
      <c r="F293" s="13"/>
      <c r="H293" s="12"/>
      <c r="I293" s="13"/>
      <c r="K293" s="12"/>
      <c r="L293" s="13"/>
      <c r="N293" s="12"/>
      <c r="O293" s="13"/>
      <c r="Q293" s="12"/>
      <c r="R293" s="13"/>
      <c r="T293" s="12"/>
      <c r="U293" s="13"/>
      <c r="W293" s="12"/>
      <c r="X293" s="13"/>
      <c r="Z293" s="12"/>
      <c r="AA293" s="13"/>
      <c r="AC293" s="12"/>
      <c r="AD293" s="13"/>
      <c r="AF293" s="12"/>
      <c r="AG293" s="13"/>
      <c r="AI293" s="12"/>
      <c r="AJ293" s="13"/>
      <c r="AL293" s="12"/>
      <c r="AM293" s="13"/>
      <c r="AO293" s="12"/>
      <c r="AP293" s="13"/>
      <c r="AR293" s="12"/>
      <c r="AS293" s="13"/>
      <c r="AU293" s="12"/>
      <c r="AV293" s="13"/>
    </row>
    <row r="294" spans="1:48" x14ac:dyDescent="0.2">
      <c r="B294" s="34"/>
      <c r="C294" s="13"/>
      <c r="E294" s="12"/>
      <c r="F294" s="13"/>
      <c r="H294" s="12"/>
      <c r="I294" s="13"/>
      <c r="K294" s="12"/>
      <c r="L294" s="13"/>
      <c r="N294" s="12"/>
      <c r="O294" s="13"/>
      <c r="Q294" s="12"/>
      <c r="R294" s="13"/>
      <c r="T294" s="12"/>
      <c r="U294" s="13"/>
      <c r="W294" s="12"/>
      <c r="X294" s="13"/>
      <c r="Z294" s="12"/>
      <c r="AA294" s="13"/>
      <c r="AC294" s="12"/>
      <c r="AD294" s="13"/>
      <c r="AF294" s="12"/>
      <c r="AG294" s="13"/>
      <c r="AI294" s="12"/>
      <c r="AJ294" s="13"/>
      <c r="AL294" s="12"/>
      <c r="AM294" s="13"/>
      <c r="AO294" s="12"/>
      <c r="AP294" s="13"/>
      <c r="AR294" s="12"/>
      <c r="AS294" s="13"/>
      <c r="AU294" s="12"/>
      <c r="AV294" s="13"/>
    </row>
    <row r="295" spans="1:48" x14ac:dyDescent="0.2">
      <c r="B295" s="34"/>
      <c r="C295" s="13"/>
      <c r="E295" s="12"/>
      <c r="F295" s="13"/>
      <c r="H295" s="12"/>
      <c r="I295" s="13"/>
      <c r="K295" s="12"/>
      <c r="L295" s="13"/>
      <c r="N295" s="12"/>
      <c r="O295" s="13"/>
      <c r="Q295" s="12"/>
      <c r="R295" s="13"/>
      <c r="T295" s="12"/>
      <c r="U295" s="13"/>
      <c r="W295" s="12"/>
      <c r="X295" s="13"/>
      <c r="Z295" s="12"/>
      <c r="AA295" s="13"/>
      <c r="AC295" s="12"/>
      <c r="AD295" s="13"/>
      <c r="AF295" s="12"/>
      <c r="AG295" s="13"/>
      <c r="AI295" s="12"/>
      <c r="AJ295" s="13"/>
      <c r="AL295" s="12"/>
      <c r="AM295" s="13"/>
      <c r="AO295" s="12"/>
      <c r="AP295" s="13"/>
      <c r="AR295" s="12"/>
      <c r="AS295" s="13"/>
      <c r="AU295" s="12"/>
      <c r="AV295" s="13"/>
    </row>
    <row r="296" spans="1:48" ht="16" x14ac:dyDescent="0.2">
      <c r="A296" s="2" t="s">
        <v>174</v>
      </c>
      <c r="B296" s="32" t="s">
        <v>1</v>
      </c>
      <c r="C296" s="32"/>
      <c r="D296" s="24"/>
      <c r="E296" s="32"/>
      <c r="F296" s="32"/>
      <c r="G296" s="24"/>
      <c r="H296" s="32"/>
      <c r="I296" s="32"/>
      <c r="J296" s="24"/>
      <c r="K296" s="32"/>
      <c r="L296" s="32"/>
      <c r="M296" s="24"/>
      <c r="N296" s="32"/>
      <c r="O296" s="32"/>
      <c r="P296" s="24"/>
      <c r="Q296" s="32"/>
      <c r="R296" s="32"/>
      <c r="S296" s="24"/>
      <c r="T296" s="32"/>
      <c r="U296" s="32"/>
      <c r="V296" s="24"/>
      <c r="W296" s="32"/>
      <c r="X296" s="32"/>
      <c r="Y296" s="24"/>
      <c r="Z296" s="32"/>
      <c r="AA296" s="32"/>
      <c r="AB296" s="24"/>
      <c r="AC296" s="32"/>
      <c r="AD296" s="32"/>
      <c r="AE296" s="24"/>
      <c r="AF296" s="32"/>
      <c r="AG296" s="32"/>
      <c r="AH296" s="24"/>
      <c r="AI296" s="32"/>
      <c r="AJ296" s="32"/>
      <c r="AK296" s="24"/>
      <c r="AL296" s="32"/>
      <c r="AM296" s="32"/>
      <c r="AN296" s="24"/>
      <c r="AO296" s="32"/>
      <c r="AP296" s="32"/>
      <c r="AQ296" s="24"/>
      <c r="AR296" s="32"/>
      <c r="AS296" s="32"/>
      <c r="AT296" s="24"/>
      <c r="AU296" s="32"/>
      <c r="AV296" s="32"/>
    </row>
    <row r="297" spans="1:48" ht="30" x14ac:dyDescent="0.2">
      <c r="A297" s="3" t="s">
        <v>175</v>
      </c>
      <c r="B297" s="33" t="s">
        <v>3</v>
      </c>
      <c r="C297" s="22" t="s">
        <v>4</v>
      </c>
      <c r="E297" s="22"/>
      <c r="F297" s="22"/>
      <c r="H297" s="22"/>
      <c r="I297" s="22"/>
      <c r="K297" s="22"/>
      <c r="L297" s="22"/>
      <c r="N297" s="22"/>
      <c r="O297" s="22"/>
      <c r="Q297" s="22"/>
      <c r="R297" s="22"/>
      <c r="T297" s="22"/>
      <c r="U297" s="22"/>
      <c r="W297" s="22"/>
      <c r="X297" s="22"/>
      <c r="Z297" s="22"/>
      <c r="AA297" s="22"/>
      <c r="AC297" s="22"/>
      <c r="AD297" s="22"/>
      <c r="AF297" s="22"/>
      <c r="AG297" s="22"/>
      <c r="AI297" s="22"/>
      <c r="AJ297" s="22"/>
      <c r="AL297" s="22"/>
      <c r="AM297" s="22"/>
      <c r="AO297" s="22"/>
      <c r="AP297" s="22"/>
      <c r="AR297" s="22"/>
      <c r="AS297" s="22"/>
      <c r="AU297" s="22"/>
      <c r="AV297" s="22"/>
    </row>
    <row r="298" spans="1:48" ht="32" x14ac:dyDescent="0.2">
      <c r="A298" s="17" t="s">
        <v>176</v>
      </c>
      <c r="B298" s="34">
        <f>C298/$C$309</f>
        <v>0.22388059701492538</v>
      </c>
      <c r="C298" s="13">
        <v>105</v>
      </c>
      <c r="E298" s="12"/>
      <c r="F298" s="13"/>
      <c r="H298" s="12"/>
      <c r="I298" s="13"/>
      <c r="K298" s="12"/>
      <c r="L298" s="13"/>
      <c r="N298" s="12"/>
      <c r="O298" s="13"/>
      <c r="Q298" s="12"/>
      <c r="R298" s="13"/>
      <c r="T298" s="12"/>
      <c r="U298" s="13"/>
      <c r="W298" s="12"/>
      <c r="X298" s="13"/>
      <c r="Z298" s="12"/>
      <c r="AA298" s="13"/>
      <c r="AC298" s="12"/>
      <c r="AD298" s="13"/>
      <c r="AF298" s="12"/>
      <c r="AG298" s="13"/>
      <c r="AI298" s="12"/>
      <c r="AJ298" s="13"/>
      <c r="AL298" s="12"/>
      <c r="AM298" s="13"/>
      <c r="AO298" s="12"/>
      <c r="AP298" s="13"/>
      <c r="AR298" s="12"/>
      <c r="AS298" s="13"/>
      <c r="AU298" s="12"/>
      <c r="AV298" s="13"/>
    </row>
    <row r="299" spans="1:48" ht="32" x14ac:dyDescent="0.2">
      <c r="A299" s="17" t="s">
        <v>177</v>
      </c>
      <c r="B299" s="34">
        <f t="shared" ref="B299:B308" si="4">C299/$C$309</f>
        <v>0.11727078891257996</v>
      </c>
      <c r="C299" s="13">
        <v>55</v>
      </c>
      <c r="E299" s="12"/>
      <c r="F299" s="13"/>
      <c r="H299" s="12"/>
      <c r="I299" s="13"/>
      <c r="K299" s="12"/>
      <c r="L299" s="13"/>
      <c r="N299" s="12"/>
      <c r="O299" s="13"/>
      <c r="Q299" s="12"/>
      <c r="R299" s="13"/>
      <c r="T299" s="12"/>
      <c r="U299" s="13"/>
      <c r="W299" s="12"/>
      <c r="X299" s="13"/>
      <c r="Z299" s="12"/>
      <c r="AA299" s="13"/>
      <c r="AC299" s="12"/>
      <c r="AD299" s="13"/>
      <c r="AF299" s="12"/>
      <c r="AG299" s="13"/>
      <c r="AI299" s="12"/>
      <c r="AJ299" s="13"/>
      <c r="AL299" s="12"/>
      <c r="AM299" s="13"/>
      <c r="AO299" s="12"/>
      <c r="AP299" s="13"/>
      <c r="AR299" s="12"/>
      <c r="AS299" s="13"/>
      <c r="AU299" s="12"/>
      <c r="AV299" s="13"/>
    </row>
    <row r="300" spans="1:48" ht="16" x14ac:dyDescent="0.2">
      <c r="A300" s="17" t="s">
        <v>178</v>
      </c>
      <c r="B300" s="34">
        <f t="shared" si="4"/>
        <v>8.1023454157782518E-2</v>
      </c>
      <c r="C300" s="13">
        <v>38</v>
      </c>
      <c r="E300" s="12"/>
      <c r="F300" s="13"/>
      <c r="H300" s="12"/>
      <c r="I300" s="13"/>
      <c r="K300" s="12"/>
      <c r="L300" s="13"/>
      <c r="N300" s="12"/>
      <c r="O300" s="13"/>
      <c r="Q300" s="12"/>
      <c r="R300" s="13"/>
      <c r="T300" s="12"/>
      <c r="U300" s="13"/>
      <c r="W300" s="12"/>
      <c r="X300" s="13"/>
      <c r="Z300" s="12"/>
      <c r="AA300" s="13"/>
      <c r="AC300" s="12"/>
      <c r="AD300" s="13"/>
      <c r="AF300" s="12"/>
      <c r="AG300" s="13"/>
      <c r="AI300" s="12"/>
      <c r="AJ300" s="13"/>
      <c r="AL300" s="12"/>
      <c r="AM300" s="13"/>
      <c r="AO300" s="12"/>
      <c r="AP300" s="13"/>
      <c r="AR300" s="12"/>
      <c r="AS300" s="13"/>
      <c r="AU300" s="12"/>
      <c r="AV300" s="13"/>
    </row>
    <row r="301" spans="1:48" ht="16" x14ac:dyDescent="0.2">
      <c r="A301" s="17" t="s">
        <v>179</v>
      </c>
      <c r="B301" s="34">
        <f t="shared" si="4"/>
        <v>0.21748400852878466</v>
      </c>
      <c r="C301" s="13">
        <v>102</v>
      </c>
      <c r="E301" s="12"/>
      <c r="F301" s="13"/>
      <c r="H301" s="12"/>
      <c r="I301" s="13"/>
      <c r="K301" s="12"/>
      <c r="L301" s="13"/>
      <c r="N301" s="12"/>
      <c r="O301" s="13"/>
      <c r="Q301" s="12"/>
      <c r="R301" s="13"/>
      <c r="T301" s="12"/>
      <c r="U301" s="13"/>
      <c r="W301" s="12"/>
      <c r="X301" s="13"/>
      <c r="Z301" s="12"/>
      <c r="AA301" s="13"/>
      <c r="AC301" s="12"/>
      <c r="AD301" s="13"/>
      <c r="AF301" s="12"/>
      <c r="AG301" s="13"/>
      <c r="AI301" s="12"/>
      <c r="AJ301" s="13"/>
      <c r="AL301" s="12"/>
      <c r="AM301" s="13"/>
      <c r="AO301" s="12"/>
      <c r="AP301" s="13"/>
      <c r="AR301" s="12"/>
      <c r="AS301" s="13"/>
      <c r="AU301" s="12"/>
      <c r="AV301" s="13"/>
    </row>
    <row r="302" spans="1:48" ht="16" x14ac:dyDescent="0.2">
      <c r="A302" s="17" t="s">
        <v>180</v>
      </c>
      <c r="B302" s="34">
        <f t="shared" si="4"/>
        <v>4.6908315565031986E-2</v>
      </c>
      <c r="C302" s="13">
        <v>22</v>
      </c>
      <c r="E302" s="12"/>
      <c r="F302" s="13"/>
      <c r="H302" s="12"/>
      <c r="I302" s="13"/>
      <c r="K302" s="12"/>
      <c r="L302" s="13"/>
      <c r="N302" s="12"/>
      <c r="O302" s="13"/>
      <c r="Q302" s="12"/>
      <c r="R302" s="13"/>
      <c r="T302" s="12"/>
      <c r="U302" s="13"/>
      <c r="W302" s="12"/>
      <c r="X302" s="13"/>
      <c r="Z302" s="12"/>
      <c r="AA302" s="13"/>
      <c r="AC302" s="12"/>
      <c r="AD302" s="13"/>
      <c r="AF302" s="12"/>
      <c r="AG302" s="13"/>
      <c r="AI302" s="12"/>
      <c r="AJ302" s="13"/>
      <c r="AL302" s="12"/>
      <c r="AM302" s="13"/>
      <c r="AO302" s="12"/>
      <c r="AP302" s="13"/>
      <c r="AR302" s="12"/>
      <c r="AS302" s="13"/>
      <c r="AU302" s="12"/>
      <c r="AV302" s="13"/>
    </row>
    <row r="303" spans="1:48" ht="16" x14ac:dyDescent="0.2">
      <c r="A303" s="17" t="s">
        <v>181</v>
      </c>
      <c r="B303" s="34">
        <f t="shared" si="4"/>
        <v>6.1833688699360338E-2</v>
      </c>
      <c r="C303" s="13">
        <v>29</v>
      </c>
      <c r="E303" s="12"/>
      <c r="F303" s="13"/>
      <c r="H303" s="12"/>
      <c r="I303" s="13"/>
      <c r="K303" s="12"/>
      <c r="L303" s="13"/>
      <c r="N303" s="12"/>
      <c r="O303" s="13"/>
      <c r="Q303" s="12"/>
      <c r="R303" s="13"/>
      <c r="T303" s="12"/>
      <c r="U303" s="13"/>
      <c r="W303" s="12"/>
      <c r="X303" s="13"/>
      <c r="Z303" s="12"/>
      <c r="AA303" s="13"/>
      <c r="AC303" s="12"/>
      <c r="AD303" s="13"/>
      <c r="AF303" s="12"/>
      <c r="AG303" s="13"/>
      <c r="AI303" s="12"/>
      <c r="AJ303" s="13"/>
      <c r="AL303" s="12"/>
      <c r="AM303" s="13"/>
      <c r="AO303" s="12"/>
      <c r="AP303" s="13"/>
      <c r="AR303" s="12"/>
      <c r="AS303" s="13"/>
      <c r="AU303" s="12"/>
      <c r="AV303" s="13"/>
    </row>
    <row r="304" spans="1:48" ht="16" x14ac:dyDescent="0.2">
      <c r="A304" s="17" t="s">
        <v>182</v>
      </c>
      <c r="B304" s="34">
        <f t="shared" si="4"/>
        <v>2.1321961620469083E-2</v>
      </c>
      <c r="C304" s="13">
        <v>10</v>
      </c>
      <c r="E304" s="12"/>
      <c r="F304" s="13"/>
      <c r="H304" s="12"/>
      <c r="I304" s="13"/>
      <c r="K304" s="12"/>
      <c r="L304" s="13"/>
      <c r="N304" s="12"/>
      <c r="O304" s="13"/>
      <c r="Q304" s="12"/>
      <c r="R304" s="13"/>
      <c r="T304" s="12"/>
      <c r="U304" s="13"/>
      <c r="W304" s="12"/>
      <c r="X304" s="13"/>
      <c r="Z304" s="12"/>
      <c r="AA304" s="13"/>
      <c r="AC304" s="12"/>
      <c r="AD304" s="13"/>
      <c r="AF304" s="12"/>
      <c r="AG304" s="13"/>
      <c r="AI304" s="12"/>
      <c r="AJ304" s="13"/>
      <c r="AL304" s="12"/>
      <c r="AM304" s="13"/>
      <c r="AO304" s="12"/>
      <c r="AP304" s="13"/>
      <c r="AR304" s="12"/>
      <c r="AS304" s="13"/>
      <c r="AU304" s="12"/>
      <c r="AV304" s="13"/>
    </row>
    <row r="305" spans="1:48" ht="16" x14ac:dyDescent="0.2">
      <c r="A305" s="17" t="s">
        <v>183</v>
      </c>
      <c r="B305" s="34">
        <f t="shared" si="4"/>
        <v>3.4115138592750532E-2</v>
      </c>
      <c r="C305" s="13">
        <v>16</v>
      </c>
      <c r="E305" s="12"/>
      <c r="F305" s="13"/>
      <c r="H305" s="12"/>
      <c r="I305" s="13"/>
      <c r="K305" s="12"/>
      <c r="L305" s="13"/>
      <c r="N305" s="12"/>
      <c r="O305" s="13"/>
      <c r="Q305" s="12"/>
      <c r="R305" s="13"/>
      <c r="T305" s="12"/>
      <c r="U305" s="13"/>
      <c r="W305" s="12"/>
      <c r="X305" s="13"/>
      <c r="Z305" s="12"/>
      <c r="AA305" s="13"/>
      <c r="AC305" s="12"/>
      <c r="AD305" s="13"/>
      <c r="AF305" s="12"/>
      <c r="AG305" s="13"/>
      <c r="AI305" s="12"/>
      <c r="AJ305" s="13"/>
      <c r="AL305" s="12"/>
      <c r="AM305" s="13"/>
      <c r="AO305" s="12"/>
      <c r="AP305" s="13"/>
      <c r="AR305" s="12"/>
      <c r="AS305" s="13"/>
      <c r="AU305" s="12"/>
      <c r="AV305" s="13"/>
    </row>
    <row r="306" spans="1:48" ht="16" x14ac:dyDescent="0.2">
      <c r="A306" s="17" t="s">
        <v>184</v>
      </c>
      <c r="B306" s="34">
        <f t="shared" si="4"/>
        <v>0.13432835820895522</v>
      </c>
      <c r="C306" s="13">
        <v>63</v>
      </c>
      <c r="E306" s="12"/>
      <c r="F306" s="13"/>
      <c r="H306" s="12"/>
      <c r="I306" s="13"/>
      <c r="K306" s="12"/>
      <c r="L306" s="13"/>
      <c r="N306" s="12"/>
      <c r="O306" s="13"/>
      <c r="Q306" s="12"/>
      <c r="R306" s="13"/>
      <c r="T306" s="12"/>
      <c r="U306" s="13"/>
      <c r="W306" s="12"/>
      <c r="X306" s="13"/>
      <c r="Z306" s="12"/>
      <c r="AA306" s="13"/>
      <c r="AC306" s="12"/>
      <c r="AD306" s="13"/>
      <c r="AF306" s="12"/>
      <c r="AG306" s="13"/>
      <c r="AI306" s="12"/>
      <c r="AJ306" s="13"/>
      <c r="AL306" s="12"/>
      <c r="AM306" s="13"/>
      <c r="AO306" s="12"/>
      <c r="AP306" s="13"/>
      <c r="AR306" s="12"/>
      <c r="AS306" s="13"/>
      <c r="AU306" s="12"/>
      <c r="AV306" s="13"/>
    </row>
    <row r="307" spans="1:48" ht="16" x14ac:dyDescent="0.2">
      <c r="A307" s="17" t="s">
        <v>185</v>
      </c>
      <c r="B307" s="34">
        <f t="shared" si="4"/>
        <v>4.2643923240938165E-2</v>
      </c>
      <c r="C307" s="13">
        <v>20</v>
      </c>
      <c r="E307" s="12"/>
      <c r="F307" s="13"/>
      <c r="H307" s="12"/>
      <c r="I307" s="13"/>
      <c r="K307" s="12"/>
      <c r="L307" s="13"/>
      <c r="N307" s="12"/>
      <c r="O307" s="13"/>
      <c r="Q307" s="12"/>
      <c r="R307" s="13"/>
      <c r="T307" s="12"/>
      <c r="U307" s="13"/>
      <c r="W307" s="12"/>
      <c r="X307" s="13"/>
      <c r="Z307" s="12"/>
      <c r="AA307" s="13"/>
      <c r="AC307" s="12"/>
      <c r="AD307" s="13"/>
      <c r="AF307" s="12"/>
      <c r="AG307" s="13"/>
      <c r="AI307" s="12"/>
      <c r="AJ307" s="13"/>
      <c r="AL307" s="12"/>
      <c r="AM307" s="13"/>
      <c r="AO307" s="12"/>
      <c r="AP307" s="13"/>
      <c r="AR307" s="12"/>
      <c r="AS307" s="13"/>
      <c r="AU307" s="12"/>
      <c r="AV307" s="13"/>
    </row>
    <row r="308" spans="1:48" ht="16" x14ac:dyDescent="0.2">
      <c r="A308" s="17" t="s">
        <v>162</v>
      </c>
      <c r="B308" s="34">
        <f t="shared" si="4"/>
        <v>1.9189765458422176E-2</v>
      </c>
      <c r="C308" s="13">
        <v>9</v>
      </c>
      <c r="E308" s="12"/>
      <c r="F308" s="13"/>
      <c r="H308" s="12"/>
      <c r="I308" s="13"/>
      <c r="K308" s="12"/>
      <c r="L308" s="13"/>
      <c r="N308" s="12"/>
      <c r="O308" s="13"/>
      <c r="Q308" s="12"/>
      <c r="R308" s="13"/>
      <c r="T308" s="12"/>
      <c r="U308" s="13"/>
      <c r="W308" s="12"/>
      <c r="X308" s="13"/>
      <c r="Z308" s="12"/>
      <c r="AA308" s="13"/>
      <c r="AC308" s="12"/>
      <c r="AD308" s="13"/>
      <c r="AF308" s="12"/>
      <c r="AG308" s="13"/>
      <c r="AI308" s="12"/>
      <c r="AJ308" s="13"/>
      <c r="AL308" s="12"/>
      <c r="AM308" s="13"/>
      <c r="AO308" s="12"/>
      <c r="AP308" s="13"/>
      <c r="AR308" s="12"/>
      <c r="AS308" s="13"/>
      <c r="AU308" s="12"/>
      <c r="AV308" s="13"/>
    </row>
    <row r="309" spans="1:48" ht="16" x14ac:dyDescent="0.2">
      <c r="A309" s="17" t="s">
        <v>11</v>
      </c>
      <c r="B309" s="34">
        <v>1</v>
      </c>
      <c r="C309" s="13">
        <f>SUM(C298:C308)</f>
        <v>469</v>
      </c>
      <c r="E309" s="12"/>
      <c r="F309" s="13"/>
      <c r="H309" s="12"/>
      <c r="I309" s="13"/>
      <c r="K309" s="12"/>
      <c r="L309" s="13"/>
      <c r="N309" s="12"/>
      <c r="O309" s="13"/>
      <c r="Q309" s="12"/>
      <c r="R309" s="13"/>
      <c r="T309" s="12"/>
      <c r="U309" s="13"/>
      <c r="W309" s="12"/>
      <c r="X309" s="13"/>
      <c r="Z309" s="12"/>
      <c r="AA309" s="13"/>
      <c r="AC309" s="12"/>
      <c r="AD309" s="13"/>
      <c r="AF309" s="12"/>
      <c r="AG309" s="13"/>
      <c r="AI309" s="12"/>
      <c r="AJ309" s="13"/>
      <c r="AL309" s="12"/>
      <c r="AM309" s="13"/>
      <c r="AO309" s="12"/>
      <c r="AP309" s="13"/>
      <c r="AR309" s="12"/>
      <c r="AS309" s="13"/>
      <c r="AU309" s="12"/>
      <c r="AV309" s="13"/>
    </row>
    <row r="310" spans="1:48" x14ac:dyDescent="0.2">
      <c r="B310" s="34"/>
      <c r="C310" s="13"/>
      <c r="E310" s="12"/>
      <c r="F310" s="13"/>
      <c r="H310" s="12"/>
      <c r="I310" s="13"/>
      <c r="K310" s="12"/>
      <c r="L310" s="13"/>
      <c r="N310" s="12"/>
      <c r="O310" s="13"/>
      <c r="Q310" s="12"/>
      <c r="R310" s="13"/>
      <c r="T310" s="12"/>
      <c r="U310" s="13"/>
      <c r="W310" s="12"/>
      <c r="X310" s="13"/>
      <c r="Z310" s="12"/>
      <c r="AA310" s="13"/>
      <c r="AC310" s="12"/>
      <c r="AD310" s="13"/>
      <c r="AF310" s="12"/>
      <c r="AG310" s="13"/>
      <c r="AI310" s="12"/>
      <c r="AJ310" s="13"/>
      <c r="AL310" s="12"/>
      <c r="AM310" s="13"/>
      <c r="AO310" s="12"/>
      <c r="AP310" s="13"/>
      <c r="AR310" s="12"/>
      <c r="AS310" s="13"/>
      <c r="AU310" s="12"/>
      <c r="AV310" s="13"/>
    </row>
    <row r="311" spans="1:48" x14ac:dyDescent="0.2">
      <c r="B311" s="34"/>
      <c r="C311" s="13"/>
      <c r="E311" s="12"/>
      <c r="F311" s="13"/>
      <c r="H311" s="12"/>
      <c r="I311" s="13"/>
      <c r="K311" s="12"/>
      <c r="L311" s="13"/>
      <c r="N311" s="12"/>
      <c r="O311" s="13"/>
      <c r="Q311" s="12"/>
      <c r="R311" s="13"/>
      <c r="T311" s="12"/>
      <c r="U311" s="13"/>
      <c r="W311" s="12"/>
      <c r="X311" s="13"/>
      <c r="Z311" s="12"/>
      <c r="AA311" s="13"/>
      <c r="AC311" s="12"/>
      <c r="AD311" s="13"/>
      <c r="AF311" s="12"/>
      <c r="AG311" s="13"/>
      <c r="AI311" s="12"/>
      <c r="AJ311" s="13"/>
      <c r="AL311" s="12"/>
      <c r="AM311" s="13"/>
      <c r="AO311" s="12"/>
      <c r="AP311" s="13"/>
      <c r="AR311" s="12"/>
      <c r="AS311" s="13"/>
      <c r="AU311" s="12"/>
      <c r="AV311" s="13"/>
    </row>
    <row r="312" spans="1:48" x14ac:dyDescent="0.2">
      <c r="A312" s="2" t="s">
        <v>186</v>
      </c>
      <c r="B312" s="32" t="s">
        <v>1</v>
      </c>
      <c r="C312" s="32"/>
      <c r="D312" s="24"/>
      <c r="E312" s="32"/>
      <c r="F312" s="32"/>
      <c r="G312" s="24"/>
      <c r="H312" s="32"/>
      <c r="I312" s="32"/>
      <c r="J312" s="24"/>
      <c r="K312" s="32"/>
      <c r="L312" s="32"/>
      <c r="M312" s="24"/>
      <c r="N312" s="32"/>
      <c r="O312" s="32"/>
      <c r="P312" s="24"/>
      <c r="Q312" s="32"/>
      <c r="R312" s="32"/>
      <c r="S312" s="24"/>
      <c r="T312" s="32"/>
      <c r="U312" s="32"/>
      <c r="V312" s="24"/>
      <c r="W312" s="32"/>
      <c r="X312" s="32"/>
      <c r="Y312" s="24"/>
      <c r="Z312" s="32"/>
      <c r="AA312" s="32"/>
      <c r="AB312" s="24"/>
      <c r="AC312" s="32"/>
      <c r="AD312" s="32"/>
      <c r="AE312" s="24"/>
      <c r="AF312" s="32"/>
      <c r="AG312" s="32"/>
      <c r="AH312" s="24"/>
      <c r="AI312" s="32"/>
      <c r="AJ312" s="32"/>
      <c r="AK312" s="24"/>
      <c r="AL312" s="32"/>
      <c r="AM312" s="32"/>
      <c r="AN312" s="24"/>
      <c r="AO312" s="32"/>
      <c r="AP312" s="32"/>
      <c r="AQ312" s="24"/>
      <c r="AR312" s="32"/>
      <c r="AS312" s="32"/>
      <c r="AT312" s="24"/>
      <c r="AU312" s="32"/>
      <c r="AV312" s="32"/>
    </row>
    <row r="313" spans="1:48" ht="45" x14ac:dyDescent="0.2">
      <c r="A313" s="3" t="s">
        <v>187</v>
      </c>
      <c r="B313" s="33" t="s">
        <v>3</v>
      </c>
      <c r="C313" s="22" t="s">
        <v>4</v>
      </c>
      <c r="E313" s="22"/>
      <c r="F313" s="22"/>
      <c r="H313" s="22"/>
      <c r="I313" s="22"/>
      <c r="K313" s="22"/>
      <c r="L313" s="22"/>
      <c r="N313" s="22"/>
      <c r="O313" s="22"/>
      <c r="Q313" s="22"/>
      <c r="R313" s="22"/>
      <c r="T313" s="22"/>
      <c r="U313" s="22"/>
      <c r="W313" s="22"/>
      <c r="X313" s="22"/>
      <c r="Z313" s="22"/>
      <c r="AA313" s="22"/>
      <c r="AC313" s="22"/>
      <c r="AD313" s="22"/>
      <c r="AF313" s="22"/>
      <c r="AG313" s="22"/>
      <c r="AI313" s="22"/>
      <c r="AJ313" s="22"/>
      <c r="AL313" s="22"/>
      <c r="AM313" s="22"/>
      <c r="AO313" s="22"/>
      <c r="AP313" s="22"/>
      <c r="AR313" s="22"/>
      <c r="AS313" s="22"/>
      <c r="AU313" s="22"/>
      <c r="AV313" s="22"/>
    </row>
    <row r="314" spans="1:48" ht="16" x14ac:dyDescent="0.2">
      <c r="A314" s="17" t="s">
        <v>188</v>
      </c>
      <c r="B314" s="34">
        <v>0.36899999999999999</v>
      </c>
      <c r="C314" s="13">
        <v>750</v>
      </c>
      <c r="E314" s="12"/>
      <c r="F314" s="13"/>
      <c r="H314" s="12"/>
      <c r="I314" s="13"/>
      <c r="K314" s="12"/>
      <c r="L314" s="13"/>
      <c r="N314" s="12"/>
      <c r="O314" s="13"/>
      <c r="Q314" s="12"/>
      <c r="R314" s="13"/>
      <c r="T314" s="12"/>
      <c r="U314" s="13"/>
      <c r="W314" s="12"/>
      <c r="X314" s="13"/>
      <c r="Z314" s="12"/>
      <c r="AA314" s="13"/>
      <c r="AC314" s="12"/>
      <c r="AD314" s="13"/>
      <c r="AF314" s="12"/>
      <c r="AG314" s="13"/>
      <c r="AI314" s="12"/>
      <c r="AJ314" s="13"/>
      <c r="AL314" s="12"/>
      <c r="AM314" s="13"/>
      <c r="AO314" s="12"/>
      <c r="AP314" s="13"/>
      <c r="AR314" s="12"/>
      <c r="AS314" s="13"/>
      <c r="AU314" s="12"/>
      <c r="AV314" s="13"/>
    </row>
    <row r="315" spans="1:48" ht="16" x14ac:dyDescent="0.2">
      <c r="A315" s="17" t="s">
        <v>189</v>
      </c>
      <c r="B315" s="34">
        <v>0.191</v>
      </c>
      <c r="C315" s="13">
        <v>388</v>
      </c>
      <c r="E315" s="12"/>
      <c r="F315" s="13"/>
      <c r="H315" s="12"/>
      <c r="I315" s="13"/>
      <c r="K315" s="12"/>
      <c r="L315" s="13"/>
      <c r="N315" s="12"/>
      <c r="O315" s="13"/>
      <c r="Q315" s="12"/>
      <c r="R315" s="13"/>
      <c r="T315" s="12"/>
      <c r="U315" s="13"/>
      <c r="W315" s="12"/>
      <c r="X315" s="13"/>
      <c r="Z315" s="12"/>
      <c r="AA315" s="13"/>
      <c r="AC315" s="12"/>
      <c r="AD315" s="13"/>
      <c r="AF315" s="12"/>
      <c r="AG315" s="13"/>
      <c r="AI315" s="12"/>
      <c r="AJ315" s="13"/>
      <c r="AL315" s="12"/>
      <c r="AM315" s="13"/>
      <c r="AO315" s="12"/>
      <c r="AP315" s="13"/>
      <c r="AR315" s="12"/>
      <c r="AS315" s="13"/>
      <c r="AU315" s="12"/>
      <c r="AV315" s="13"/>
    </row>
    <row r="316" spans="1:48" ht="32" x14ac:dyDescent="0.2">
      <c r="A316" s="17" t="s">
        <v>190</v>
      </c>
      <c r="B316" s="34">
        <v>9.9000000000000005E-2</v>
      </c>
      <c r="C316" s="13">
        <v>201</v>
      </c>
      <c r="E316" s="12"/>
      <c r="F316" s="13"/>
      <c r="H316" s="12"/>
      <c r="I316" s="13"/>
      <c r="K316" s="12"/>
      <c r="L316" s="13"/>
      <c r="N316" s="12"/>
      <c r="O316" s="13"/>
      <c r="Q316" s="12"/>
      <c r="R316" s="13"/>
      <c r="T316" s="12"/>
      <c r="U316" s="13"/>
      <c r="W316" s="12"/>
      <c r="X316" s="13"/>
      <c r="Z316" s="12"/>
      <c r="AA316" s="13"/>
      <c r="AC316" s="12"/>
      <c r="AD316" s="13"/>
      <c r="AF316" s="12"/>
      <c r="AG316" s="13"/>
      <c r="AI316" s="12"/>
      <c r="AJ316" s="13"/>
      <c r="AL316" s="12"/>
      <c r="AM316" s="13"/>
      <c r="AO316" s="12"/>
      <c r="AP316" s="13"/>
      <c r="AR316" s="12"/>
      <c r="AS316" s="13"/>
      <c r="AU316" s="12"/>
      <c r="AV316" s="13"/>
    </row>
    <row r="317" spans="1:48" ht="16" x14ac:dyDescent="0.2">
      <c r="A317" s="17" t="s">
        <v>191</v>
      </c>
      <c r="B317" s="34">
        <v>6.8000000000000005E-2</v>
      </c>
      <c r="C317" s="13">
        <v>138</v>
      </c>
      <c r="E317" s="12"/>
      <c r="F317" s="13"/>
      <c r="H317" s="12"/>
      <c r="I317" s="13"/>
      <c r="K317" s="12"/>
      <c r="L317" s="13"/>
      <c r="N317" s="12"/>
      <c r="O317" s="13"/>
      <c r="Q317" s="12"/>
      <c r="R317" s="13"/>
      <c r="T317" s="12"/>
      <c r="U317" s="13"/>
      <c r="W317" s="12"/>
      <c r="X317" s="13"/>
      <c r="Z317" s="12"/>
      <c r="AA317" s="13"/>
      <c r="AC317" s="12"/>
      <c r="AD317" s="13"/>
      <c r="AF317" s="12"/>
      <c r="AG317" s="13"/>
      <c r="AI317" s="12"/>
      <c r="AJ317" s="13"/>
      <c r="AL317" s="12"/>
      <c r="AM317" s="13"/>
      <c r="AO317" s="12"/>
      <c r="AP317" s="13"/>
      <c r="AR317" s="12"/>
      <c r="AS317" s="13"/>
      <c r="AU317" s="12"/>
      <c r="AV317" s="13"/>
    </row>
    <row r="318" spans="1:48" ht="16" x14ac:dyDescent="0.2">
      <c r="A318" s="17" t="s">
        <v>192</v>
      </c>
      <c r="B318" s="34">
        <v>0.27300000000000002</v>
      </c>
      <c r="C318" s="13">
        <v>556</v>
      </c>
      <c r="E318" s="12"/>
      <c r="F318" s="13"/>
      <c r="H318" s="12"/>
      <c r="I318" s="13"/>
      <c r="K318" s="12"/>
      <c r="L318" s="13"/>
      <c r="N318" s="12"/>
      <c r="O318" s="13"/>
      <c r="Q318" s="12"/>
      <c r="R318" s="13"/>
      <c r="T318" s="12"/>
      <c r="U318" s="13"/>
      <c r="W318" s="12"/>
      <c r="X318" s="13"/>
      <c r="Z318" s="12"/>
      <c r="AA318" s="13"/>
      <c r="AC318" s="12"/>
      <c r="AD318" s="13"/>
      <c r="AF318" s="12"/>
      <c r="AG318" s="13"/>
      <c r="AI318" s="12"/>
      <c r="AJ318" s="13"/>
      <c r="AL318" s="12"/>
      <c r="AM318" s="13"/>
      <c r="AO318" s="12"/>
      <c r="AP318" s="13"/>
      <c r="AR318" s="12"/>
      <c r="AS318" s="13"/>
      <c r="AU318" s="12"/>
      <c r="AV318" s="13"/>
    </row>
    <row r="319" spans="1:48" ht="16" x14ac:dyDescent="0.2">
      <c r="A319" s="17" t="s">
        <v>11</v>
      </c>
      <c r="B319" s="34">
        <v>1</v>
      </c>
      <c r="C319" s="14">
        <v>2033</v>
      </c>
      <c r="E319" s="12"/>
      <c r="F319" s="14"/>
      <c r="H319" s="12"/>
      <c r="I319" s="13"/>
      <c r="K319" s="12"/>
      <c r="L319" s="14"/>
      <c r="N319" s="12"/>
      <c r="O319" s="13"/>
      <c r="Q319" s="12"/>
      <c r="R319" s="13"/>
      <c r="T319" s="12"/>
      <c r="U319" s="14"/>
      <c r="W319" s="12"/>
      <c r="X319" s="13"/>
      <c r="Z319" s="12"/>
      <c r="AA319" s="13"/>
      <c r="AC319" s="12"/>
      <c r="AD319" s="13"/>
      <c r="AF319" s="12"/>
      <c r="AG319" s="13"/>
      <c r="AI319" s="12"/>
      <c r="AJ319" s="13"/>
      <c r="AL319" s="12"/>
      <c r="AM319" s="14"/>
      <c r="AO319" s="12"/>
      <c r="AP319" s="13"/>
      <c r="AR319" s="12"/>
      <c r="AS319" s="14"/>
      <c r="AU319" s="12"/>
      <c r="AV319" s="13"/>
    </row>
    <row r="320" spans="1:48" x14ac:dyDescent="0.2">
      <c r="B320" s="34"/>
      <c r="C320" s="14"/>
      <c r="E320" s="12"/>
      <c r="F320" s="14"/>
      <c r="H320" s="12"/>
      <c r="I320" s="13"/>
      <c r="K320" s="12"/>
      <c r="L320" s="14"/>
      <c r="N320" s="12"/>
      <c r="O320" s="13"/>
      <c r="Q320" s="12"/>
      <c r="R320" s="13"/>
      <c r="T320" s="12"/>
      <c r="U320" s="14"/>
      <c r="W320" s="12"/>
      <c r="X320" s="13"/>
      <c r="Z320" s="12"/>
      <c r="AA320" s="13"/>
      <c r="AC320" s="12"/>
      <c r="AD320" s="13"/>
      <c r="AF320" s="12"/>
      <c r="AG320" s="13"/>
      <c r="AI320" s="12"/>
      <c r="AJ320" s="13"/>
      <c r="AL320" s="12"/>
      <c r="AM320" s="14"/>
      <c r="AO320" s="12"/>
      <c r="AP320" s="13"/>
      <c r="AR320" s="12"/>
      <c r="AS320" s="14"/>
      <c r="AU320" s="12"/>
      <c r="AV320" s="13"/>
    </row>
    <row r="321" spans="1:50" x14ac:dyDescent="0.2">
      <c r="B321" s="34"/>
      <c r="C321" s="14"/>
      <c r="E321" s="12"/>
      <c r="F321" s="14"/>
      <c r="H321" s="12"/>
      <c r="I321" s="13"/>
      <c r="K321" s="12"/>
      <c r="L321" s="14"/>
      <c r="N321" s="12"/>
      <c r="O321" s="13"/>
      <c r="Q321" s="12"/>
      <c r="R321" s="13"/>
      <c r="T321" s="12"/>
      <c r="U321" s="14"/>
      <c r="W321" s="12"/>
      <c r="X321" s="13"/>
      <c r="Z321" s="12"/>
      <c r="AA321" s="13"/>
      <c r="AC321" s="12"/>
      <c r="AD321" s="13"/>
      <c r="AF321" s="12"/>
      <c r="AG321" s="13"/>
      <c r="AI321" s="12"/>
      <c r="AJ321" s="13"/>
      <c r="AL321" s="12"/>
      <c r="AM321" s="14"/>
      <c r="AO321" s="12"/>
      <c r="AP321" s="13"/>
      <c r="AR321" s="12"/>
      <c r="AS321" s="14"/>
      <c r="AU321" s="12"/>
      <c r="AV321" s="13"/>
    </row>
    <row r="322" spans="1:50" ht="16" x14ac:dyDescent="0.2">
      <c r="A322" s="2" t="s">
        <v>193</v>
      </c>
      <c r="B322" s="32" t="s">
        <v>1</v>
      </c>
      <c r="C322" s="32"/>
      <c r="D322" s="24"/>
      <c r="E322" s="32"/>
      <c r="F322" s="32"/>
      <c r="G322" s="24"/>
      <c r="H322" s="32"/>
      <c r="I322" s="32"/>
      <c r="J322" s="24"/>
      <c r="K322" s="32"/>
      <c r="L322" s="32"/>
      <c r="M322" s="24"/>
      <c r="N322" s="32"/>
      <c r="O322" s="32"/>
      <c r="P322" s="24"/>
      <c r="Q322" s="32"/>
      <c r="R322" s="32"/>
      <c r="S322" s="24"/>
      <c r="T322" s="32"/>
      <c r="U322" s="32"/>
      <c r="V322" s="24"/>
      <c r="W322" s="32"/>
      <c r="X322" s="32"/>
      <c r="Y322" s="24"/>
      <c r="Z322" s="32"/>
      <c r="AA322" s="32"/>
      <c r="AB322" s="24"/>
      <c r="AC322" s="32"/>
      <c r="AD322" s="32"/>
      <c r="AE322" s="24"/>
      <c r="AF322" s="32"/>
      <c r="AG322" s="32"/>
      <c r="AH322" s="24"/>
      <c r="AI322" s="32"/>
      <c r="AJ322" s="32"/>
      <c r="AK322" s="24"/>
      <c r="AL322" s="32"/>
      <c r="AM322" s="32"/>
      <c r="AN322" s="24"/>
      <c r="AO322" s="32"/>
      <c r="AP322" s="32"/>
      <c r="AQ322" s="24"/>
      <c r="AR322" s="32"/>
      <c r="AS322" s="32"/>
      <c r="AT322" s="24"/>
      <c r="AU322" s="32"/>
      <c r="AV322" s="32"/>
    </row>
    <row r="323" spans="1:50" ht="30" x14ac:dyDescent="0.2">
      <c r="A323" s="3" t="s">
        <v>194</v>
      </c>
      <c r="B323" s="33" t="s">
        <v>3</v>
      </c>
      <c r="C323" s="22" t="s">
        <v>4</v>
      </c>
      <c r="E323" s="22"/>
      <c r="F323" s="22"/>
      <c r="H323" s="22"/>
      <c r="I323" s="22"/>
      <c r="K323" s="22"/>
      <c r="L323" s="22"/>
      <c r="N323" s="22"/>
      <c r="O323" s="22"/>
      <c r="Q323" s="22"/>
      <c r="R323" s="22"/>
      <c r="T323" s="22"/>
      <c r="U323" s="22"/>
      <c r="W323" s="22"/>
      <c r="X323" s="22"/>
      <c r="Z323" s="22"/>
      <c r="AA323" s="22"/>
      <c r="AC323" s="22"/>
      <c r="AD323" s="22"/>
      <c r="AF323" s="22"/>
      <c r="AG323" s="22"/>
      <c r="AI323" s="22"/>
      <c r="AJ323" s="22"/>
      <c r="AL323" s="22"/>
      <c r="AM323" s="22"/>
      <c r="AO323" s="22"/>
      <c r="AP323" s="22"/>
      <c r="AR323" s="22"/>
      <c r="AS323" s="22"/>
      <c r="AU323" s="22"/>
      <c r="AV323" s="22"/>
    </row>
    <row r="324" spans="1:50" ht="16" x14ac:dyDescent="0.2">
      <c r="A324" s="17" t="s">
        <v>195</v>
      </c>
      <c r="B324" s="34">
        <v>0.33</v>
      </c>
      <c r="C324" s="13">
        <v>639</v>
      </c>
      <c r="E324" s="12"/>
      <c r="F324" s="13"/>
      <c r="H324" s="12"/>
      <c r="I324" s="13"/>
      <c r="K324" s="12"/>
      <c r="L324" s="13"/>
      <c r="N324" s="12"/>
      <c r="O324" s="13"/>
      <c r="Q324" s="12"/>
      <c r="R324" s="13"/>
      <c r="T324" s="12"/>
      <c r="U324" s="13"/>
      <c r="W324" s="12"/>
      <c r="X324" s="13"/>
      <c r="Z324" s="12"/>
      <c r="AA324" s="13"/>
      <c r="AC324" s="12"/>
      <c r="AD324" s="13"/>
      <c r="AF324" s="12"/>
      <c r="AG324" s="13"/>
      <c r="AI324" s="12"/>
      <c r="AJ324" s="13"/>
      <c r="AL324" s="12"/>
      <c r="AM324" s="13"/>
      <c r="AO324" s="12"/>
      <c r="AP324" s="13"/>
      <c r="AR324" s="12"/>
      <c r="AS324" s="13"/>
      <c r="AU324" s="12"/>
      <c r="AV324" s="13"/>
    </row>
    <row r="325" spans="1:50" ht="16" x14ac:dyDescent="0.2">
      <c r="A325" s="17" t="s">
        <v>196</v>
      </c>
      <c r="B325" s="34">
        <v>0.34799999999999998</v>
      </c>
      <c r="C325" s="13">
        <v>675</v>
      </c>
      <c r="E325" s="12"/>
      <c r="F325" s="13"/>
      <c r="H325" s="12"/>
      <c r="I325" s="13"/>
      <c r="K325" s="12"/>
      <c r="L325" s="13"/>
      <c r="N325" s="12"/>
      <c r="O325" s="13"/>
      <c r="Q325" s="12"/>
      <c r="R325" s="13"/>
      <c r="T325" s="12"/>
      <c r="U325" s="13"/>
      <c r="W325" s="12"/>
      <c r="X325" s="13"/>
      <c r="Z325" s="12"/>
      <c r="AA325" s="13"/>
      <c r="AC325" s="12"/>
      <c r="AD325" s="13"/>
      <c r="AF325" s="12"/>
      <c r="AG325" s="13"/>
      <c r="AI325" s="12"/>
      <c r="AJ325" s="13"/>
      <c r="AL325" s="12"/>
      <c r="AM325" s="13"/>
      <c r="AO325" s="12"/>
      <c r="AP325" s="13"/>
      <c r="AR325" s="12"/>
      <c r="AS325" s="13"/>
      <c r="AU325" s="12"/>
      <c r="AV325" s="13"/>
    </row>
    <row r="326" spans="1:50" ht="26.25" customHeight="1" x14ac:dyDescent="0.2">
      <c r="A326" s="17" t="s">
        <v>197</v>
      </c>
      <c r="B326" s="34">
        <v>0.32200000000000001</v>
      </c>
      <c r="C326" s="13">
        <v>623</v>
      </c>
      <c r="E326" s="12"/>
      <c r="F326" s="13"/>
      <c r="H326" s="12"/>
      <c r="I326" s="13"/>
      <c r="K326" s="12"/>
      <c r="L326" s="13"/>
      <c r="N326" s="12"/>
      <c r="O326" s="13"/>
      <c r="Q326" s="12"/>
      <c r="R326" s="13"/>
      <c r="T326" s="12"/>
      <c r="U326" s="13"/>
      <c r="W326" s="12"/>
      <c r="X326" s="13"/>
      <c r="Z326" s="12"/>
      <c r="AA326" s="13"/>
      <c r="AC326" s="12"/>
      <c r="AD326" s="13"/>
      <c r="AF326" s="12"/>
      <c r="AG326" s="13"/>
      <c r="AI326" s="12"/>
      <c r="AJ326" s="13"/>
      <c r="AL326" s="12"/>
      <c r="AM326" s="13"/>
      <c r="AO326" s="12"/>
      <c r="AP326" s="13"/>
      <c r="AR326" s="12"/>
      <c r="AS326" s="13"/>
      <c r="AU326" s="12"/>
      <c r="AV326" s="13"/>
    </row>
    <row r="327" spans="1:50" ht="16" x14ac:dyDescent="0.2">
      <c r="A327" s="17" t="s">
        <v>11</v>
      </c>
      <c r="B327" s="34">
        <v>1</v>
      </c>
      <c r="C327" s="14">
        <v>1937</v>
      </c>
      <c r="E327" s="12"/>
      <c r="F327" s="14"/>
      <c r="H327" s="12"/>
      <c r="I327" s="13"/>
      <c r="K327" s="12"/>
      <c r="L327" s="14"/>
      <c r="N327" s="12"/>
      <c r="O327" s="13"/>
      <c r="Q327" s="12"/>
      <c r="R327" s="13"/>
      <c r="T327" s="12"/>
      <c r="U327" s="14"/>
      <c r="W327" s="12"/>
      <c r="X327" s="13"/>
      <c r="Z327" s="12"/>
      <c r="AA327" s="13"/>
      <c r="AC327" s="12"/>
      <c r="AD327" s="13"/>
      <c r="AF327" s="12"/>
      <c r="AG327" s="13"/>
      <c r="AI327" s="12"/>
      <c r="AJ327" s="13"/>
      <c r="AL327" s="12"/>
      <c r="AM327" s="14"/>
      <c r="AO327" s="12"/>
      <c r="AP327" s="13"/>
      <c r="AR327" s="12"/>
      <c r="AS327" s="14"/>
      <c r="AU327" s="12"/>
      <c r="AV327" s="13"/>
    </row>
    <row r="328" spans="1:50" x14ac:dyDescent="0.2">
      <c r="B328" s="34"/>
      <c r="C328" s="14"/>
      <c r="E328" s="12"/>
      <c r="F328" s="14"/>
      <c r="H328" s="12"/>
      <c r="I328" s="13"/>
      <c r="K328" s="12"/>
      <c r="L328" s="14"/>
      <c r="N328" s="12"/>
      <c r="O328" s="13"/>
      <c r="Q328" s="12"/>
      <c r="R328" s="13"/>
      <c r="T328" s="12"/>
      <c r="U328" s="14"/>
      <c r="W328" s="12"/>
      <c r="X328" s="13"/>
      <c r="Z328" s="12"/>
      <c r="AA328" s="13"/>
      <c r="AC328" s="12"/>
      <c r="AD328" s="13"/>
      <c r="AF328" s="12"/>
      <c r="AG328" s="13"/>
      <c r="AI328" s="12"/>
      <c r="AJ328" s="13"/>
      <c r="AL328" s="12"/>
      <c r="AM328" s="14"/>
      <c r="AO328" s="12"/>
      <c r="AP328" s="13"/>
      <c r="AR328" s="12"/>
      <c r="AS328" s="14"/>
      <c r="AU328" s="12"/>
      <c r="AV328" s="13"/>
    </row>
    <row r="329" spans="1:50" x14ac:dyDescent="0.2">
      <c r="B329" s="34"/>
      <c r="C329" s="14"/>
      <c r="E329" s="12"/>
      <c r="F329" s="14"/>
      <c r="H329" s="12"/>
      <c r="I329" s="13"/>
      <c r="K329" s="12"/>
      <c r="L329" s="14"/>
      <c r="N329" s="12"/>
      <c r="O329" s="13"/>
      <c r="Q329" s="12"/>
      <c r="R329" s="13"/>
      <c r="T329" s="12"/>
      <c r="U329" s="14"/>
      <c r="W329" s="12"/>
      <c r="X329" s="13"/>
      <c r="Z329" s="12"/>
      <c r="AA329" s="13"/>
      <c r="AC329" s="12"/>
      <c r="AD329" s="13"/>
      <c r="AF329" s="12"/>
      <c r="AG329" s="13"/>
      <c r="AI329" s="12"/>
      <c r="AJ329" s="13"/>
      <c r="AL329" s="12"/>
      <c r="AM329" s="14"/>
      <c r="AO329" s="12"/>
      <c r="AP329" s="13"/>
      <c r="AR329" s="12"/>
      <c r="AS329" s="14"/>
      <c r="AU329" s="12"/>
      <c r="AV329" s="13"/>
    </row>
    <row r="330" spans="1:50" ht="16" x14ac:dyDescent="0.2">
      <c r="A330" s="2" t="s">
        <v>198</v>
      </c>
      <c r="B330" s="32" t="s">
        <v>1</v>
      </c>
      <c r="C330" s="32"/>
      <c r="D330" s="24"/>
      <c r="E330" s="32"/>
      <c r="F330" s="32"/>
      <c r="G330" s="24"/>
      <c r="H330" s="32"/>
      <c r="I330" s="32"/>
      <c r="J330" s="24"/>
      <c r="K330" s="32"/>
      <c r="L330" s="32"/>
      <c r="M330" s="24"/>
      <c r="N330" s="32"/>
      <c r="O330" s="32"/>
      <c r="P330" s="24"/>
      <c r="Q330" s="32"/>
      <c r="R330" s="32"/>
      <c r="S330" s="24"/>
      <c r="T330" s="32"/>
      <c r="U330" s="32"/>
      <c r="V330" s="24"/>
      <c r="W330" s="32"/>
      <c r="X330" s="32"/>
      <c r="Y330" s="24"/>
      <c r="Z330" s="32"/>
      <c r="AA330" s="32"/>
      <c r="AB330" s="24"/>
      <c r="AC330" s="32"/>
      <c r="AD330" s="32"/>
      <c r="AE330" s="24"/>
      <c r="AF330" s="32"/>
      <c r="AG330" s="32"/>
      <c r="AH330" s="24"/>
      <c r="AI330" s="32"/>
      <c r="AJ330" s="32"/>
      <c r="AK330" s="24"/>
      <c r="AL330" s="32"/>
      <c r="AM330" s="32"/>
      <c r="AN330" s="24"/>
      <c r="AO330" s="32"/>
      <c r="AP330" s="32"/>
      <c r="AQ330" s="24"/>
      <c r="AR330" s="32"/>
      <c r="AS330" s="32"/>
      <c r="AT330" s="24"/>
      <c r="AU330" s="32"/>
      <c r="AV330" s="32"/>
    </row>
    <row r="331" spans="1:50" ht="44.25" customHeight="1" x14ac:dyDescent="0.2">
      <c r="A331" s="3" t="s">
        <v>199</v>
      </c>
      <c r="B331" s="33" t="s">
        <v>3</v>
      </c>
      <c r="C331" s="22" t="s">
        <v>4</v>
      </c>
      <c r="E331" s="22"/>
      <c r="F331" s="22"/>
      <c r="H331" s="22"/>
      <c r="I331" s="22"/>
      <c r="K331" s="22"/>
      <c r="L331" s="22"/>
      <c r="N331" s="22"/>
      <c r="O331" s="22"/>
      <c r="Q331" s="22"/>
      <c r="R331" s="22"/>
      <c r="T331" s="22"/>
      <c r="U331" s="22"/>
      <c r="W331" s="22"/>
      <c r="X331" s="22"/>
      <c r="Z331" s="22"/>
      <c r="AA331" s="22"/>
      <c r="AC331" s="22"/>
      <c r="AD331" s="22"/>
      <c r="AF331" s="22"/>
      <c r="AG331" s="22"/>
      <c r="AI331" s="22"/>
      <c r="AJ331" s="22"/>
      <c r="AL331" s="22"/>
      <c r="AM331" s="22"/>
      <c r="AO331" s="22"/>
      <c r="AP331" s="22"/>
      <c r="AR331" s="22"/>
      <c r="AS331" s="22"/>
      <c r="AU331" s="22"/>
      <c r="AV331" s="22"/>
    </row>
    <row r="332" spans="1:50" ht="16" x14ac:dyDescent="0.2">
      <c r="A332" s="17" t="s">
        <v>45</v>
      </c>
      <c r="B332" s="34">
        <f>C332/$C$334</f>
        <v>0.3547854785478548</v>
      </c>
      <c r="C332" s="13">
        <v>215</v>
      </c>
      <c r="E332" s="12"/>
      <c r="F332" s="13"/>
      <c r="H332" s="12"/>
      <c r="I332" s="13"/>
      <c r="K332" s="12"/>
      <c r="L332" s="13"/>
      <c r="N332" s="12"/>
      <c r="O332" s="13"/>
      <c r="Q332" s="12"/>
      <c r="R332" s="13"/>
      <c r="T332" s="12"/>
      <c r="U332" s="13"/>
      <c r="W332" s="12"/>
      <c r="X332" s="13"/>
      <c r="Z332" s="12"/>
      <c r="AA332" s="13"/>
      <c r="AC332" s="12"/>
      <c r="AD332" s="13"/>
      <c r="AF332" s="12"/>
      <c r="AG332" s="13"/>
      <c r="AI332" s="12"/>
      <c r="AJ332" s="13"/>
      <c r="AL332" s="12"/>
      <c r="AM332" s="13"/>
      <c r="AO332" s="12"/>
      <c r="AP332" s="13"/>
      <c r="AR332" s="12"/>
      <c r="AS332" s="13"/>
      <c r="AU332" s="12"/>
      <c r="AV332" s="13"/>
      <c r="AX332" s="26"/>
    </row>
    <row r="333" spans="1:50" ht="16" x14ac:dyDescent="0.2">
      <c r="A333" s="17" t="s">
        <v>46</v>
      </c>
      <c r="B333" s="34">
        <f>C333/$C$334</f>
        <v>0.6452145214521452</v>
      </c>
      <c r="C333" s="13">
        <v>391</v>
      </c>
      <c r="E333" s="12"/>
      <c r="F333" s="13"/>
      <c r="H333" s="12"/>
      <c r="I333" s="13"/>
      <c r="K333" s="12"/>
      <c r="L333" s="13"/>
      <c r="N333" s="12"/>
      <c r="O333" s="13"/>
      <c r="Q333" s="12"/>
      <c r="R333" s="13"/>
      <c r="T333" s="12"/>
      <c r="U333" s="13"/>
      <c r="W333" s="12"/>
      <c r="X333" s="13"/>
      <c r="Z333" s="12"/>
      <c r="AA333" s="13"/>
      <c r="AC333" s="12"/>
      <c r="AD333" s="13"/>
      <c r="AF333" s="12"/>
      <c r="AG333" s="13"/>
      <c r="AI333" s="12"/>
      <c r="AJ333" s="13"/>
      <c r="AL333" s="12"/>
      <c r="AM333" s="13"/>
      <c r="AO333" s="12"/>
      <c r="AP333" s="13"/>
      <c r="AR333" s="12"/>
      <c r="AS333" s="13"/>
      <c r="AU333" s="12"/>
      <c r="AV333" s="13"/>
    </row>
    <row r="334" spans="1:50" ht="16" x14ac:dyDescent="0.2">
      <c r="A334" s="17" t="s">
        <v>11</v>
      </c>
      <c r="B334" s="34">
        <v>1</v>
      </c>
      <c r="C334" s="13">
        <f>SUM(C332:C333)</f>
        <v>606</v>
      </c>
      <c r="E334" s="12"/>
      <c r="F334" s="13"/>
      <c r="H334" s="12"/>
      <c r="I334" s="13"/>
      <c r="K334" s="12"/>
      <c r="L334" s="13"/>
      <c r="N334" s="12"/>
      <c r="O334" s="13"/>
      <c r="Q334" s="12"/>
      <c r="R334" s="13"/>
      <c r="T334" s="12"/>
      <c r="U334" s="13"/>
      <c r="W334" s="12"/>
      <c r="X334" s="13"/>
      <c r="Z334" s="12"/>
      <c r="AA334" s="13"/>
      <c r="AC334" s="12"/>
      <c r="AD334" s="13"/>
      <c r="AF334" s="12"/>
      <c r="AG334" s="13"/>
      <c r="AI334" s="12"/>
      <c r="AJ334" s="13"/>
      <c r="AL334" s="12"/>
      <c r="AM334" s="13"/>
      <c r="AO334" s="12"/>
      <c r="AP334" s="13"/>
      <c r="AR334" s="12"/>
      <c r="AS334" s="13"/>
      <c r="AU334" s="12"/>
      <c r="AV334" s="13"/>
    </row>
    <row r="335" spans="1:50" x14ac:dyDescent="0.2">
      <c r="B335" s="34"/>
      <c r="C335" s="13"/>
      <c r="E335" s="12"/>
      <c r="F335" s="13"/>
      <c r="H335" s="12"/>
      <c r="I335" s="13"/>
      <c r="K335" s="12"/>
      <c r="L335" s="13"/>
      <c r="N335" s="12"/>
      <c r="O335" s="13"/>
      <c r="Q335" s="12"/>
      <c r="R335" s="13"/>
      <c r="T335" s="12"/>
      <c r="U335" s="13"/>
      <c r="W335" s="12"/>
      <c r="X335" s="13"/>
      <c r="Z335" s="12"/>
      <c r="AA335" s="13"/>
      <c r="AC335" s="12"/>
      <c r="AD335" s="13"/>
      <c r="AF335" s="12"/>
      <c r="AG335" s="13"/>
      <c r="AI335" s="12"/>
      <c r="AJ335" s="13"/>
      <c r="AL335" s="12"/>
      <c r="AM335" s="13"/>
      <c r="AO335" s="12"/>
      <c r="AP335" s="13"/>
      <c r="AR335" s="12"/>
      <c r="AS335" s="13"/>
      <c r="AU335" s="12"/>
      <c r="AV335" s="13"/>
    </row>
    <row r="336" spans="1:50" x14ac:dyDescent="0.2">
      <c r="B336" s="34"/>
      <c r="C336" s="13"/>
      <c r="E336" s="12"/>
      <c r="F336" s="13"/>
      <c r="H336" s="12"/>
      <c r="I336" s="13"/>
      <c r="K336" s="12"/>
      <c r="L336" s="13"/>
      <c r="N336" s="12"/>
      <c r="O336" s="13"/>
      <c r="Q336" s="12"/>
      <c r="R336" s="13"/>
      <c r="T336" s="12"/>
      <c r="U336" s="13"/>
      <c r="W336" s="12"/>
      <c r="X336" s="13"/>
      <c r="Z336" s="12"/>
      <c r="AA336" s="13"/>
      <c r="AC336" s="12"/>
      <c r="AD336" s="13"/>
      <c r="AF336" s="12"/>
      <c r="AG336" s="13"/>
      <c r="AI336" s="12"/>
      <c r="AJ336" s="13"/>
      <c r="AL336" s="12"/>
      <c r="AM336" s="13"/>
      <c r="AO336" s="12"/>
      <c r="AP336" s="13"/>
      <c r="AR336" s="12"/>
      <c r="AS336" s="13"/>
      <c r="AU336" s="12"/>
      <c r="AV336" s="13"/>
    </row>
    <row r="337" spans="1:48" ht="16" x14ac:dyDescent="0.2">
      <c r="A337" s="2" t="s">
        <v>200</v>
      </c>
      <c r="B337" s="32" t="s">
        <v>1</v>
      </c>
      <c r="C337" s="32"/>
      <c r="D337" s="24"/>
      <c r="E337" s="32"/>
      <c r="F337" s="32"/>
      <c r="G337" s="24"/>
      <c r="H337" s="32"/>
      <c r="I337" s="32"/>
      <c r="J337" s="24"/>
      <c r="K337" s="32"/>
      <c r="L337" s="32"/>
      <c r="M337" s="24"/>
      <c r="N337" s="32"/>
      <c r="O337" s="32"/>
      <c r="P337" s="24"/>
      <c r="Q337" s="32"/>
      <c r="R337" s="32"/>
      <c r="S337" s="24"/>
      <c r="T337" s="32"/>
      <c r="U337" s="32"/>
      <c r="V337" s="24"/>
      <c r="W337" s="32"/>
      <c r="X337" s="32"/>
      <c r="Y337" s="24"/>
      <c r="Z337" s="32"/>
      <c r="AA337" s="32"/>
      <c r="AB337" s="24"/>
      <c r="AC337" s="32"/>
      <c r="AD337" s="32"/>
      <c r="AE337" s="24"/>
      <c r="AF337" s="32"/>
      <c r="AG337" s="32"/>
      <c r="AH337" s="24"/>
      <c r="AI337" s="32"/>
      <c r="AJ337" s="32"/>
      <c r="AK337" s="24"/>
      <c r="AL337" s="32"/>
      <c r="AM337" s="32"/>
      <c r="AN337" s="24"/>
      <c r="AO337" s="32"/>
      <c r="AP337" s="32"/>
      <c r="AQ337" s="24"/>
      <c r="AR337" s="32"/>
      <c r="AS337" s="32"/>
      <c r="AT337" s="24"/>
      <c r="AU337" s="32"/>
      <c r="AV337" s="32"/>
    </row>
    <row r="338" spans="1:48" ht="30" x14ac:dyDescent="0.2">
      <c r="A338" s="3" t="s">
        <v>201</v>
      </c>
      <c r="B338" s="33" t="s">
        <v>3</v>
      </c>
      <c r="C338" s="22" t="s">
        <v>4</v>
      </c>
      <c r="E338" s="22"/>
      <c r="F338" s="22"/>
      <c r="H338" s="22"/>
      <c r="I338" s="22"/>
      <c r="K338" s="22"/>
      <c r="L338" s="22"/>
      <c r="N338" s="22"/>
      <c r="O338" s="22"/>
      <c r="Q338" s="22"/>
      <c r="R338" s="22"/>
      <c r="T338" s="22"/>
      <c r="U338" s="22"/>
      <c r="W338" s="22"/>
      <c r="X338" s="22"/>
      <c r="Z338" s="22"/>
      <c r="AA338" s="22"/>
      <c r="AC338" s="22"/>
      <c r="AD338" s="22"/>
      <c r="AF338" s="22"/>
      <c r="AG338" s="22"/>
      <c r="AI338" s="22"/>
      <c r="AJ338" s="22"/>
      <c r="AL338" s="22"/>
      <c r="AM338" s="22"/>
      <c r="AO338" s="22"/>
      <c r="AP338" s="22"/>
      <c r="AR338" s="22"/>
      <c r="AS338" s="22"/>
      <c r="AU338" s="22"/>
      <c r="AV338" s="22"/>
    </row>
    <row r="339" spans="1:48" ht="16" x14ac:dyDescent="0.2">
      <c r="A339" s="17" t="s">
        <v>45</v>
      </c>
      <c r="B339" s="34">
        <f>C339/$C$341</f>
        <v>0.26127527216174184</v>
      </c>
      <c r="C339" s="13">
        <v>168</v>
      </c>
      <c r="E339" s="12"/>
      <c r="F339" s="13"/>
      <c r="H339" s="12"/>
      <c r="I339" s="13"/>
      <c r="K339" s="12"/>
      <c r="L339" s="13"/>
      <c r="N339" s="12"/>
      <c r="O339" s="13"/>
      <c r="Q339" s="12"/>
      <c r="R339" s="13"/>
      <c r="T339" s="12"/>
      <c r="U339" s="13"/>
      <c r="W339" s="12"/>
      <c r="X339" s="13"/>
      <c r="Z339" s="12"/>
      <c r="AA339" s="13"/>
      <c r="AC339" s="12"/>
      <c r="AD339" s="13"/>
      <c r="AF339" s="12"/>
      <c r="AG339" s="13"/>
      <c r="AI339" s="12"/>
      <c r="AJ339" s="13"/>
      <c r="AL339" s="12"/>
      <c r="AM339" s="13"/>
      <c r="AO339" s="12"/>
      <c r="AP339" s="13"/>
      <c r="AR339" s="12"/>
      <c r="AS339" s="13"/>
      <c r="AU339" s="12"/>
      <c r="AV339" s="13"/>
    </row>
    <row r="340" spans="1:48" ht="16" x14ac:dyDescent="0.2">
      <c r="A340" s="17" t="s">
        <v>46</v>
      </c>
      <c r="B340" s="34">
        <f>C340/$C$341</f>
        <v>0.73872472783825816</v>
      </c>
      <c r="C340" s="13">
        <v>475</v>
      </c>
      <c r="E340" s="12"/>
      <c r="F340" s="13"/>
      <c r="H340" s="12"/>
      <c r="I340" s="13"/>
      <c r="K340" s="12"/>
      <c r="L340" s="13"/>
      <c r="N340" s="12"/>
      <c r="O340" s="13"/>
      <c r="Q340" s="12"/>
      <c r="R340" s="13"/>
      <c r="T340" s="12"/>
      <c r="U340" s="13"/>
      <c r="W340" s="12"/>
      <c r="X340" s="13"/>
      <c r="Z340" s="12"/>
      <c r="AA340" s="13"/>
      <c r="AC340" s="12"/>
      <c r="AD340" s="13"/>
      <c r="AF340" s="12"/>
      <c r="AG340" s="13"/>
      <c r="AI340" s="12"/>
      <c r="AJ340" s="13"/>
      <c r="AL340" s="12"/>
      <c r="AM340" s="13"/>
      <c r="AO340" s="12"/>
      <c r="AP340" s="13"/>
      <c r="AR340" s="12"/>
      <c r="AS340" s="13"/>
      <c r="AU340" s="12"/>
      <c r="AV340" s="13"/>
    </row>
    <row r="341" spans="1:48" ht="16" x14ac:dyDescent="0.2">
      <c r="A341" s="17" t="s">
        <v>11</v>
      </c>
      <c r="B341" s="34">
        <v>1</v>
      </c>
      <c r="C341" s="13">
        <f>SUM(C339:C340)</f>
        <v>643</v>
      </c>
      <c r="E341" s="12"/>
      <c r="F341" s="13"/>
      <c r="H341" s="12"/>
      <c r="I341" s="13"/>
      <c r="K341" s="12"/>
      <c r="L341" s="13"/>
      <c r="N341" s="12"/>
      <c r="O341" s="13"/>
      <c r="Q341" s="12"/>
      <c r="R341" s="13"/>
      <c r="T341" s="12"/>
      <c r="U341" s="13"/>
      <c r="W341" s="12"/>
      <c r="X341" s="13"/>
      <c r="Z341" s="12"/>
      <c r="AA341" s="13"/>
      <c r="AC341" s="12"/>
      <c r="AD341" s="13"/>
      <c r="AF341" s="12"/>
      <c r="AG341" s="13"/>
      <c r="AI341" s="12"/>
      <c r="AJ341" s="13"/>
      <c r="AL341" s="12"/>
      <c r="AM341" s="13"/>
      <c r="AO341" s="12"/>
      <c r="AP341" s="13"/>
      <c r="AR341" s="12"/>
      <c r="AS341" s="13"/>
      <c r="AU341" s="12"/>
      <c r="AV341" s="13"/>
    </row>
    <row r="342" spans="1:48" x14ac:dyDescent="0.2">
      <c r="B342" s="34"/>
      <c r="C342" s="13"/>
      <c r="E342" s="12"/>
      <c r="F342" s="13"/>
      <c r="H342" s="12"/>
      <c r="I342" s="13"/>
      <c r="K342" s="12"/>
      <c r="L342" s="13"/>
      <c r="N342" s="12"/>
      <c r="O342" s="13"/>
      <c r="Q342" s="12"/>
      <c r="R342" s="13"/>
      <c r="T342" s="12"/>
      <c r="U342" s="13"/>
      <c r="W342" s="12"/>
      <c r="X342" s="13"/>
      <c r="Z342" s="12"/>
      <c r="AA342" s="13"/>
      <c r="AC342" s="12"/>
      <c r="AD342" s="13"/>
      <c r="AF342" s="12"/>
      <c r="AG342" s="13"/>
      <c r="AI342" s="12"/>
      <c r="AJ342" s="13"/>
      <c r="AL342" s="12"/>
      <c r="AM342" s="13"/>
      <c r="AO342" s="12"/>
      <c r="AP342" s="13"/>
      <c r="AR342" s="12"/>
      <c r="AS342" s="13"/>
      <c r="AU342" s="12"/>
      <c r="AV342" s="13"/>
    </row>
    <row r="343" spans="1:48" x14ac:dyDescent="0.2">
      <c r="B343" s="34"/>
      <c r="C343" s="13"/>
      <c r="E343" s="12"/>
      <c r="F343" s="13"/>
      <c r="H343" s="12"/>
      <c r="I343" s="13"/>
      <c r="K343" s="12"/>
      <c r="L343" s="13"/>
      <c r="N343" s="12"/>
      <c r="O343" s="13"/>
      <c r="Q343" s="12"/>
      <c r="R343" s="13"/>
      <c r="T343" s="12"/>
      <c r="U343" s="13"/>
      <c r="W343" s="12"/>
      <c r="X343" s="13"/>
      <c r="Z343" s="12"/>
      <c r="AA343" s="13"/>
      <c r="AC343" s="12"/>
      <c r="AD343" s="13"/>
      <c r="AF343" s="12"/>
      <c r="AG343" s="13"/>
      <c r="AI343" s="12"/>
      <c r="AJ343" s="13"/>
      <c r="AL343" s="12"/>
      <c r="AM343" s="13"/>
      <c r="AO343" s="12"/>
      <c r="AP343" s="13"/>
      <c r="AR343" s="12"/>
      <c r="AS343" s="13"/>
      <c r="AU343" s="12"/>
      <c r="AV343" s="13"/>
    </row>
    <row r="344" spans="1:48" ht="16" x14ac:dyDescent="0.2">
      <c r="A344" s="2" t="s">
        <v>202</v>
      </c>
      <c r="B344" s="32" t="s">
        <v>1</v>
      </c>
      <c r="C344" s="32"/>
      <c r="D344" s="24"/>
      <c r="E344" s="32"/>
      <c r="F344" s="32"/>
      <c r="G344" s="24"/>
      <c r="H344" s="32"/>
      <c r="I344" s="32"/>
      <c r="J344" s="24"/>
      <c r="K344" s="32"/>
      <c r="L344" s="32"/>
      <c r="M344" s="24"/>
      <c r="N344" s="32"/>
      <c r="O344" s="32"/>
      <c r="P344" s="24"/>
      <c r="Q344" s="32"/>
      <c r="R344" s="32"/>
      <c r="S344" s="24"/>
      <c r="T344" s="32"/>
      <c r="U344" s="32"/>
      <c r="V344" s="24"/>
      <c r="W344" s="32"/>
      <c r="X344" s="32"/>
      <c r="Y344" s="24"/>
      <c r="Z344" s="32"/>
      <c r="AA344" s="32"/>
      <c r="AB344" s="24"/>
      <c r="AC344" s="32"/>
      <c r="AD344" s="32"/>
      <c r="AE344" s="24"/>
      <c r="AF344" s="32"/>
      <c r="AG344" s="32"/>
      <c r="AH344" s="24"/>
      <c r="AI344" s="32"/>
      <c r="AJ344" s="32"/>
      <c r="AK344" s="24"/>
      <c r="AL344" s="32"/>
      <c r="AM344" s="32"/>
      <c r="AN344" s="24"/>
      <c r="AO344" s="32"/>
      <c r="AP344" s="32"/>
      <c r="AQ344" s="24"/>
      <c r="AR344" s="32"/>
      <c r="AS344" s="32"/>
      <c r="AT344" s="24"/>
      <c r="AU344" s="32"/>
      <c r="AV344" s="32"/>
    </row>
    <row r="345" spans="1:48" ht="45" x14ac:dyDescent="0.2">
      <c r="A345" s="3" t="s">
        <v>203</v>
      </c>
      <c r="B345" s="33" t="s">
        <v>3</v>
      </c>
      <c r="C345" s="22" t="s">
        <v>4</v>
      </c>
      <c r="E345" s="22"/>
      <c r="F345" s="22"/>
      <c r="H345" s="22"/>
      <c r="I345" s="22"/>
      <c r="K345" s="22"/>
      <c r="L345" s="22"/>
      <c r="N345" s="22"/>
      <c r="O345" s="22"/>
      <c r="Q345" s="22"/>
      <c r="R345" s="22"/>
      <c r="T345" s="22"/>
      <c r="U345" s="22"/>
      <c r="W345" s="22"/>
      <c r="X345" s="22"/>
      <c r="Z345" s="22"/>
      <c r="AA345" s="22"/>
      <c r="AC345" s="22"/>
      <c r="AD345" s="22"/>
      <c r="AF345" s="22"/>
      <c r="AG345" s="22"/>
      <c r="AI345" s="22"/>
      <c r="AJ345" s="22"/>
      <c r="AL345" s="22"/>
      <c r="AM345" s="22"/>
      <c r="AO345" s="22"/>
      <c r="AP345" s="22"/>
      <c r="AR345" s="22"/>
      <c r="AS345" s="22"/>
      <c r="AU345" s="22"/>
      <c r="AV345" s="22"/>
    </row>
    <row r="346" spans="1:48" ht="16" x14ac:dyDescent="0.2">
      <c r="A346" s="17" t="s">
        <v>45</v>
      </c>
      <c r="B346" s="34">
        <v>0.69899999999999995</v>
      </c>
      <c r="C346" s="13">
        <v>458</v>
      </c>
      <c r="E346" s="12"/>
      <c r="F346" s="13"/>
      <c r="H346" s="12"/>
      <c r="I346" s="13"/>
      <c r="K346" s="12"/>
      <c r="L346" s="13"/>
      <c r="N346" s="12"/>
      <c r="O346" s="13"/>
      <c r="Q346" s="12"/>
      <c r="R346" s="13"/>
      <c r="T346" s="12"/>
      <c r="U346" s="13"/>
      <c r="W346" s="12"/>
      <c r="X346" s="13"/>
      <c r="Z346" s="12"/>
      <c r="AA346" s="13"/>
      <c r="AC346" s="12"/>
      <c r="AD346" s="13"/>
      <c r="AF346" s="12"/>
      <c r="AG346" s="13"/>
      <c r="AI346" s="12"/>
      <c r="AJ346" s="13"/>
      <c r="AL346" s="12"/>
      <c r="AM346" s="13"/>
      <c r="AO346" s="12"/>
      <c r="AP346" s="13"/>
      <c r="AR346" s="12"/>
      <c r="AS346" s="13"/>
      <c r="AU346" s="12"/>
      <c r="AV346" s="13"/>
    </row>
    <row r="347" spans="1:48" ht="16" x14ac:dyDescent="0.2">
      <c r="A347" s="17" t="s">
        <v>46</v>
      </c>
      <c r="B347" s="34">
        <v>0.17299999999999999</v>
      </c>
      <c r="C347" s="13">
        <v>113</v>
      </c>
      <c r="E347" s="12"/>
      <c r="F347" s="13"/>
      <c r="H347" s="12"/>
      <c r="I347" s="13"/>
      <c r="K347" s="12"/>
      <c r="L347" s="13"/>
      <c r="N347" s="12"/>
      <c r="O347" s="13"/>
      <c r="Q347" s="12"/>
      <c r="R347" s="13"/>
      <c r="T347" s="12"/>
      <c r="U347" s="13"/>
      <c r="W347" s="12"/>
      <c r="X347" s="13"/>
      <c r="Z347" s="12"/>
      <c r="AA347" s="13"/>
      <c r="AC347" s="12"/>
      <c r="AD347" s="13"/>
      <c r="AF347" s="12"/>
      <c r="AG347" s="13"/>
      <c r="AI347" s="12"/>
      <c r="AJ347" s="13"/>
      <c r="AL347" s="12"/>
      <c r="AM347" s="13"/>
      <c r="AO347" s="12"/>
      <c r="AP347" s="13"/>
      <c r="AR347" s="12"/>
      <c r="AS347" s="13"/>
      <c r="AU347" s="12"/>
      <c r="AV347" s="13"/>
    </row>
    <row r="348" spans="1:48" ht="16" x14ac:dyDescent="0.2">
      <c r="A348" s="17" t="s">
        <v>39</v>
      </c>
      <c r="B348" s="34">
        <v>0.128</v>
      </c>
      <c r="C348" s="13">
        <v>84</v>
      </c>
      <c r="E348" s="12"/>
      <c r="F348" s="13"/>
      <c r="H348" s="12"/>
      <c r="I348" s="13"/>
      <c r="K348" s="12"/>
      <c r="L348" s="13"/>
      <c r="N348" s="12"/>
      <c r="O348" s="13"/>
      <c r="Q348" s="12"/>
      <c r="R348" s="13"/>
      <c r="T348" s="12"/>
      <c r="U348" s="13"/>
      <c r="W348" s="12"/>
      <c r="X348" s="13"/>
      <c r="Z348" s="12"/>
      <c r="AA348" s="13"/>
      <c r="AC348" s="12"/>
      <c r="AD348" s="13"/>
      <c r="AF348" s="12"/>
      <c r="AG348" s="13"/>
      <c r="AI348" s="12"/>
      <c r="AJ348" s="13"/>
      <c r="AL348" s="12"/>
      <c r="AM348" s="13"/>
      <c r="AO348" s="12"/>
      <c r="AP348" s="13"/>
      <c r="AR348" s="12"/>
      <c r="AS348" s="13"/>
      <c r="AU348" s="12"/>
      <c r="AV348" s="13"/>
    </row>
    <row r="349" spans="1:48" ht="16" x14ac:dyDescent="0.2">
      <c r="A349" s="17" t="s">
        <v>11</v>
      </c>
      <c r="B349" s="34">
        <v>1</v>
      </c>
      <c r="C349" s="13">
        <v>655</v>
      </c>
      <c r="E349" s="12"/>
      <c r="F349" s="13"/>
      <c r="H349" s="12"/>
      <c r="I349" s="13"/>
      <c r="K349" s="12"/>
      <c r="L349" s="13"/>
      <c r="N349" s="12"/>
      <c r="O349" s="13"/>
      <c r="Q349" s="12"/>
      <c r="R349" s="13"/>
      <c r="T349" s="12"/>
      <c r="U349" s="13"/>
      <c r="W349" s="12"/>
      <c r="X349" s="13"/>
      <c r="Z349" s="12"/>
      <c r="AA349" s="13"/>
      <c r="AC349" s="12"/>
      <c r="AD349" s="13"/>
      <c r="AF349" s="12"/>
      <c r="AG349" s="13"/>
      <c r="AI349" s="12"/>
      <c r="AJ349" s="13"/>
      <c r="AL349" s="12"/>
      <c r="AM349" s="13"/>
      <c r="AO349" s="12"/>
      <c r="AP349" s="13"/>
      <c r="AR349" s="12"/>
      <c r="AS349" s="13"/>
      <c r="AU349" s="12"/>
      <c r="AV349" s="13"/>
    </row>
    <row r="350" spans="1:48" x14ac:dyDescent="0.2">
      <c r="B350" s="34"/>
      <c r="C350" s="13"/>
      <c r="E350" s="12"/>
      <c r="F350" s="13"/>
      <c r="H350" s="12"/>
      <c r="I350" s="13"/>
      <c r="K350" s="12"/>
      <c r="L350" s="13"/>
      <c r="N350" s="12"/>
      <c r="O350" s="13"/>
      <c r="Q350" s="12"/>
      <c r="R350" s="13"/>
      <c r="T350" s="12"/>
      <c r="U350" s="13"/>
      <c r="W350" s="12"/>
      <c r="X350" s="13"/>
      <c r="Z350" s="12"/>
      <c r="AA350" s="13"/>
      <c r="AC350" s="12"/>
      <c r="AD350" s="13"/>
      <c r="AF350" s="12"/>
      <c r="AG350" s="13"/>
      <c r="AI350" s="12"/>
      <c r="AJ350" s="13"/>
      <c r="AL350" s="12"/>
      <c r="AM350" s="13"/>
      <c r="AO350" s="12"/>
      <c r="AP350" s="13"/>
      <c r="AR350" s="12"/>
      <c r="AS350" s="13"/>
      <c r="AU350" s="12"/>
      <c r="AV350" s="13"/>
    </row>
    <row r="351" spans="1:48" x14ac:dyDescent="0.2">
      <c r="B351" s="34"/>
      <c r="C351" s="13"/>
      <c r="E351" s="12"/>
      <c r="F351" s="13"/>
      <c r="H351" s="12"/>
      <c r="I351" s="13"/>
      <c r="K351" s="12"/>
      <c r="L351" s="13"/>
      <c r="N351" s="12"/>
      <c r="O351" s="13"/>
      <c r="Q351" s="12"/>
      <c r="R351" s="13"/>
      <c r="T351" s="12"/>
      <c r="U351" s="13"/>
      <c r="W351" s="12"/>
      <c r="X351" s="13"/>
      <c r="Z351" s="12"/>
      <c r="AA351" s="13"/>
      <c r="AC351" s="12"/>
      <c r="AD351" s="13"/>
      <c r="AF351" s="12"/>
      <c r="AG351" s="13"/>
      <c r="AI351" s="12"/>
      <c r="AJ351" s="13"/>
      <c r="AL351" s="12"/>
      <c r="AM351" s="13"/>
      <c r="AO351" s="12"/>
      <c r="AP351" s="13"/>
      <c r="AR351" s="12"/>
      <c r="AS351" s="13"/>
      <c r="AU351" s="12"/>
      <c r="AV351" s="13"/>
    </row>
    <row r="352" spans="1:48" x14ac:dyDescent="0.2">
      <c r="A352" s="2" t="s">
        <v>204</v>
      </c>
      <c r="B352" s="32" t="s">
        <v>1</v>
      </c>
      <c r="C352" s="32"/>
      <c r="D352" s="24"/>
      <c r="E352" s="32"/>
      <c r="F352" s="32"/>
      <c r="G352" s="24"/>
      <c r="H352" s="32"/>
      <c r="I352" s="32"/>
      <c r="J352" s="24"/>
      <c r="K352" s="32"/>
      <c r="L352" s="32"/>
      <c r="M352" s="24"/>
      <c r="N352" s="32"/>
      <c r="O352" s="32"/>
      <c r="P352" s="24"/>
      <c r="Q352" s="32"/>
      <c r="R352" s="32"/>
      <c r="S352" s="24"/>
      <c r="T352" s="32"/>
      <c r="U352" s="32"/>
      <c r="V352" s="24"/>
      <c r="W352" s="32"/>
      <c r="X352" s="32"/>
      <c r="Y352" s="24"/>
      <c r="Z352" s="32"/>
      <c r="AA352" s="32"/>
      <c r="AB352" s="24"/>
      <c r="AC352" s="32"/>
      <c r="AD352" s="32"/>
      <c r="AE352" s="24"/>
      <c r="AF352" s="32"/>
      <c r="AG352" s="32"/>
      <c r="AH352" s="24"/>
      <c r="AI352" s="32"/>
      <c r="AJ352" s="32"/>
      <c r="AK352" s="24"/>
      <c r="AL352" s="32"/>
      <c r="AM352" s="32"/>
      <c r="AN352" s="24"/>
      <c r="AO352" s="32"/>
      <c r="AP352" s="32"/>
      <c r="AQ352" s="24"/>
      <c r="AR352" s="32"/>
      <c r="AS352" s="32"/>
      <c r="AT352" s="24"/>
      <c r="AU352" s="32"/>
      <c r="AV352" s="32"/>
    </row>
    <row r="353" spans="1:48" ht="30" x14ac:dyDescent="0.2">
      <c r="A353" s="3" t="s">
        <v>205</v>
      </c>
      <c r="B353" s="33" t="s">
        <v>3</v>
      </c>
      <c r="C353" s="22" t="s">
        <v>4</v>
      </c>
      <c r="E353" s="22"/>
      <c r="F353" s="22"/>
      <c r="H353" s="22"/>
      <c r="I353" s="22"/>
      <c r="K353" s="22"/>
      <c r="L353" s="22"/>
      <c r="N353" s="22"/>
      <c r="O353" s="22"/>
      <c r="Q353" s="22"/>
      <c r="R353" s="22"/>
      <c r="T353" s="22"/>
      <c r="U353" s="22"/>
      <c r="W353" s="22"/>
      <c r="X353" s="22"/>
      <c r="Z353" s="22"/>
      <c r="AA353" s="22"/>
      <c r="AC353" s="22"/>
      <c r="AD353" s="22"/>
      <c r="AF353" s="22"/>
      <c r="AG353" s="22"/>
      <c r="AI353" s="22"/>
      <c r="AJ353" s="22"/>
      <c r="AL353" s="22"/>
      <c r="AM353" s="22"/>
      <c r="AO353" s="22"/>
      <c r="AP353" s="22"/>
      <c r="AR353" s="22"/>
      <c r="AS353" s="22"/>
      <c r="AU353" s="22"/>
      <c r="AV353" s="22"/>
    </row>
    <row r="354" spans="1:48" ht="16" x14ac:dyDescent="0.2">
      <c r="A354" s="17" t="s">
        <v>206</v>
      </c>
      <c r="B354" s="34">
        <v>0.157</v>
      </c>
      <c r="C354" s="13">
        <v>315</v>
      </c>
      <c r="E354" s="12"/>
      <c r="F354" s="13"/>
      <c r="H354" s="12"/>
      <c r="I354" s="13"/>
      <c r="K354" s="12"/>
      <c r="L354" s="13"/>
      <c r="N354" s="12"/>
      <c r="O354" s="13"/>
      <c r="Q354" s="12"/>
      <c r="R354" s="13"/>
      <c r="T354" s="12"/>
      <c r="U354" s="13"/>
      <c r="W354" s="12"/>
      <c r="X354" s="13"/>
      <c r="Z354" s="12"/>
      <c r="AA354" s="13"/>
      <c r="AC354" s="12"/>
      <c r="AD354" s="13"/>
      <c r="AF354" s="12"/>
      <c r="AG354" s="13"/>
      <c r="AI354" s="12"/>
      <c r="AJ354" s="13"/>
      <c r="AL354" s="12"/>
      <c r="AM354" s="13"/>
      <c r="AO354" s="12"/>
      <c r="AP354" s="13"/>
      <c r="AR354" s="12"/>
      <c r="AS354" s="13"/>
      <c r="AU354" s="12"/>
      <c r="AV354" s="13"/>
    </row>
    <row r="355" spans="1:48" ht="16" x14ac:dyDescent="0.2">
      <c r="A355" s="17" t="s">
        <v>207</v>
      </c>
      <c r="B355" s="34">
        <v>0.63700000000000001</v>
      </c>
      <c r="C355" s="14">
        <v>1278</v>
      </c>
      <c r="E355" s="12"/>
      <c r="F355" s="14"/>
      <c r="H355" s="12"/>
      <c r="I355" s="13"/>
      <c r="K355" s="12"/>
      <c r="L355" s="13"/>
      <c r="N355" s="12"/>
      <c r="O355" s="13"/>
      <c r="Q355" s="12"/>
      <c r="R355" s="13"/>
      <c r="T355" s="12"/>
      <c r="U355" s="13"/>
      <c r="W355" s="12"/>
      <c r="X355" s="13"/>
      <c r="Z355" s="12"/>
      <c r="AA355" s="13"/>
      <c r="AC355" s="12"/>
      <c r="AD355" s="13"/>
      <c r="AF355" s="12"/>
      <c r="AG355" s="13"/>
      <c r="AI355" s="12"/>
      <c r="AJ355" s="13"/>
      <c r="AL355" s="12"/>
      <c r="AM355" s="14"/>
      <c r="AO355" s="12"/>
      <c r="AP355" s="13"/>
      <c r="AR355" s="12"/>
      <c r="AS355" s="13"/>
      <c r="AU355" s="12"/>
      <c r="AV355" s="13"/>
    </row>
    <row r="356" spans="1:48" ht="16" x14ac:dyDescent="0.2">
      <c r="A356" s="17" t="s">
        <v>208</v>
      </c>
      <c r="B356" s="34">
        <v>9.7000000000000003E-2</v>
      </c>
      <c r="C356" s="13">
        <v>194</v>
      </c>
      <c r="E356" s="12"/>
      <c r="F356" s="13"/>
      <c r="H356" s="12"/>
      <c r="I356" s="13"/>
      <c r="K356" s="12"/>
      <c r="L356" s="13"/>
      <c r="N356" s="12"/>
      <c r="O356" s="13"/>
      <c r="Q356" s="12"/>
      <c r="R356" s="13"/>
      <c r="T356" s="12"/>
      <c r="U356" s="13"/>
      <c r="W356" s="12"/>
      <c r="X356" s="13"/>
      <c r="Z356" s="12"/>
      <c r="AA356" s="13"/>
      <c r="AC356" s="12"/>
      <c r="AD356" s="13"/>
      <c r="AF356" s="12"/>
      <c r="AG356" s="13"/>
      <c r="AI356" s="12"/>
      <c r="AJ356" s="13"/>
      <c r="AL356" s="12"/>
      <c r="AM356" s="13"/>
      <c r="AO356" s="12"/>
      <c r="AP356" s="13"/>
      <c r="AR356" s="12"/>
      <c r="AS356" s="13"/>
      <c r="AU356" s="12"/>
      <c r="AV356" s="13"/>
    </row>
    <row r="357" spans="1:48" ht="16" x14ac:dyDescent="0.2">
      <c r="A357" s="17" t="s">
        <v>209</v>
      </c>
      <c r="B357" s="34">
        <v>5.1999999999999998E-2</v>
      </c>
      <c r="C357" s="13">
        <v>104</v>
      </c>
      <c r="E357" s="12"/>
      <c r="F357" s="13"/>
      <c r="H357" s="12"/>
      <c r="I357" s="13"/>
      <c r="K357" s="12"/>
      <c r="L357" s="13"/>
      <c r="N357" s="12"/>
      <c r="O357" s="13"/>
      <c r="Q357" s="12"/>
      <c r="R357" s="13"/>
      <c r="T357" s="12"/>
      <c r="U357" s="13"/>
      <c r="W357" s="12"/>
      <c r="X357" s="13"/>
      <c r="Z357" s="12"/>
      <c r="AA357" s="13"/>
      <c r="AC357" s="12"/>
      <c r="AD357" s="13"/>
      <c r="AF357" s="12"/>
      <c r="AG357" s="13"/>
      <c r="AI357" s="12"/>
      <c r="AJ357" s="13"/>
      <c r="AL357" s="12"/>
      <c r="AM357" s="13"/>
      <c r="AO357" s="12"/>
      <c r="AP357" s="13"/>
      <c r="AR357" s="12"/>
      <c r="AS357" s="13"/>
      <c r="AU357" s="12"/>
      <c r="AV357" s="13"/>
    </row>
    <row r="358" spans="1:48" ht="16" x14ac:dyDescent="0.2">
      <c r="A358" s="17" t="s">
        <v>210</v>
      </c>
      <c r="B358" s="34">
        <v>5.8000000000000003E-2</v>
      </c>
      <c r="C358" s="13">
        <v>116</v>
      </c>
      <c r="E358" s="12"/>
      <c r="F358" s="13"/>
      <c r="H358" s="12"/>
      <c r="I358" s="13"/>
      <c r="K358" s="12"/>
      <c r="L358" s="13"/>
      <c r="N358" s="12"/>
      <c r="O358" s="13"/>
      <c r="Q358" s="12"/>
      <c r="R358" s="13"/>
      <c r="T358" s="12"/>
      <c r="U358" s="13"/>
      <c r="W358" s="12"/>
      <c r="X358" s="13"/>
      <c r="Z358" s="12"/>
      <c r="AA358" s="13"/>
      <c r="AC358" s="12"/>
      <c r="AD358" s="13"/>
      <c r="AF358" s="12"/>
      <c r="AG358" s="13"/>
      <c r="AI358" s="12"/>
      <c r="AJ358" s="13"/>
      <c r="AL358" s="12"/>
      <c r="AM358" s="13"/>
      <c r="AO358" s="12"/>
      <c r="AP358" s="13"/>
      <c r="AR358" s="12"/>
      <c r="AS358" s="13"/>
      <c r="AU358" s="12"/>
      <c r="AV358" s="13"/>
    </row>
    <row r="359" spans="1:48" ht="16" x14ac:dyDescent="0.2">
      <c r="A359" s="17" t="s">
        <v>11</v>
      </c>
      <c r="B359" s="34">
        <v>1</v>
      </c>
      <c r="C359" s="14">
        <v>2007</v>
      </c>
      <c r="E359" s="12"/>
      <c r="F359" s="14"/>
      <c r="H359" s="12"/>
      <c r="I359" s="13"/>
      <c r="K359" s="12"/>
      <c r="L359" s="14"/>
      <c r="N359" s="12"/>
      <c r="O359" s="13"/>
      <c r="Q359" s="12"/>
      <c r="R359" s="13"/>
      <c r="T359" s="12"/>
      <c r="U359" s="14"/>
      <c r="W359" s="12"/>
      <c r="X359" s="13"/>
      <c r="Z359" s="12"/>
      <c r="AA359" s="13"/>
      <c r="AC359" s="12"/>
      <c r="AD359" s="13"/>
      <c r="AF359" s="12"/>
      <c r="AG359" s="13"/>
      <c r="AI359" s="12"/>
      <c r="AJ359" s="13"/>
      <c r="AL359" s="12"/>
      <c r="AM359" s="14"/>
      <c r="AO359" s="12"/>
      <c r="AP359" s="13"/>
      <c r="AR359" s="12"/>
      <c r="AS359" s="14"/>
      <c r="AU359" s="12"/>
      <c r="AV359" s="13"/>
    </row>
    <row r="360" spans="1:48" x14ac:dyDescent="0.2">
      <c r="B360" s="34"/>
      <c r="C360" s="14"/>
      <c r="E360" s="12"/>
      <c r="F360" s="14"/>
      <c r="H360" s="12"/>
      <c r="I360" s="13"/>
      <c r="K360" s="12"/>
      <c r="L360" s="14"/>
      <c r="N360" s="12"/>
      <c r="O360" s="13"/>
      <c r="Q360" s="12"/>
      <c r="R360" s="13"/>
      <c r="T360" s="12"/>
      <c r="U360" s="14"/>
      <c r="W360" s="12"/>
      <c r="X360" s="13"/>
      <c r="Z360" s="12"/>
      <c r="AA360" s="13"/>
      <c r="AC360" s="12"/>
      <c r="AD360" s="13"/>
      <c r="AF360" s="12"/>
      <c r="AG360" s="13"/>
      <c r="AI360" s="12"/>
      <c r="AJ360" s="13"/>
      <c r="AL360" s="12"/>
      <c r="AM360" s="14"/>
      <c r="AO360" s="12"/>
      <c r="AP360" s="13"/>
      <c r="AR360" s="12"/>
      <c r="AS360" s="14"/>
      <c r="AU360" s="12"/>
      <c r="AV360" s="13"/>
    </row>
    <row r="361" spans="1:48" x14ac:dyDescent="0.2">
      <c r="B361" s="34"/>
      <c r="C361" s="14"/>
      <c r="E361" s="12"/>
      <c r="F361" s="14"/>
      <c r="H361" s="12"/>
      <c r="I361" s="13"/>
      <c r="K361" s="12"/>
      <c r="L361" s="14"/>
      <c r="N361" s="12"/>
      <c r="O361" s="13"/>
      <c r="Q361" s="12"/>
      <c r="R361" s="13"/>
      <c r="T361" s="12"/>
      <c r="U361" s="14"/>
      <c r="W361" s="12"/>
      <c r="X361" s="13"/>
      <c r="Z361" s="12"/>
      <c r="AA361" s="13"/>
      <c r="AC361" s="12"/>
      <c r="AD361" s="13"/>
      <c r="AF361" s="12"/>
      <c r="AG361" s="13"/>
      <c r="AI361" s="12"/>
      <c r="AJ361" s="13"/>
      <c r="AL361" s="12"/>
      <c r="AM361" s="14"/>
      <c r="AO361" s="12"/>
      <c r="AP361" s="13"/>
      <c r="AR361" s="12"/>
      <c r="AS361" s="14"/>
      <c r="AU361" s="12"/>
      <c r="AV361" s="13"/>
    </row>
    <row r="362" spans="1:48" x14ac:dyDescent="0.2">
      <c r="A362" s="2" t="s">
        <v>211</v>
      </c>
      <c r="B362" s="32" t="s">
        <v>1</v>
      </c>
      <c r="C362" s="32"/>
      <c r="D362" s="24"/>
      <c r="E362" s="32"/>
      <c r="F362" s="32"/>
      <c r="G362" s="24"/>
      <c r="H362" s="32"/>
      <c r="I362" s="32"/>
      <c r="J362" s="24"/>
      <c r="K362" s="32"/>
      <c r="L362" s="32"/>
      <c r="M362" s="24"/>
      <c r="N362" s="32"/>
      <c r="O362" s="32"/>
      <c r="P362" s="24"/>
      <c r="Q362" s="32"/>
      <c r="R362" s="32"/>
      <c r="S362" s="24"/>
      <c r="T362" s="32"/>
      <c r="U362" s="32"/>
      <c r="V362" s="24"/>
      <c r="W362" s="32"/>
      <c r="X362" s="32"/>
      <c r="Y362" s="24"/>
      <c r="Z362" s="32"/>
      <c r="AA362" s="32"/>
      <c r="AB362" s="24"/>
      <c r="AC362" s="32"/>
      <c r="AD362" s="32"/>
      <c r="AE362" s="24"/>
      <c r="AF362" s="32"/>
      <c r="AG362" s="32"/>
      <c r="AH362" s="24"/>
      <c r="AI362" s="32"/>
      <c r="AJ362" s="32"/>
      <c r="AK362" s="24"/>
      <c r="AL362" s="32"/>
      <c r="AM362" s="32"/>
      <c r="AN362" s="24"/>
      <c r="AO362" s="32"/>
      <c r="AP362" s="32"/>
      <c r="AQ362" s="24"/>
      <c r="AR362" s="32"/>
      <c r="AS362" s="32"/>
      <c r="AT362" s="24"/>
      <c r="AU362" s="32"/>
      <c r="AV362" s="32"/>
    </row>
    <row r="363" spans="1:48" ht="30" x14ac:dyDescent="0.2">
      <c r="A363" s="3" t="s">
        <v>212</v>
      </c>
      <c r="B363" s="33" t="s">
        <v>3</v>
      </c>
      <c r="C363" s="22" t="s">
        <v>4</v>
      </c>
      <c r="E363" s="22"/>
      <c r="F363" s="22"/>
      <c r="H363" s="22"/>
      <c r="I363" s="22"/>
      <c r="K363" s="22"/>
      <c r="L363" s="22"/>
      <c r="N363" s="22"/>
      <c r="O363" s="22"/>
      <c r="Q363" s="22"/>
      <c r="R363" s="22"/>
      <c r="T363" s="22"/>
      <c r="U363" s="22"/>
      <c r="W363" s="22"/>
      <c r="X363" s="22"/>
      <c r="Z363" s="22"/>
      <c r="AA363" s="22"/>
      <c r="AC363" s="22"/>
      <c r="AD363" s="22"/>
      <c r="AF363" s="22"/>
      <c r="AG363" s="22"/>
      <c r="AI363" s="22"/>
      <c r="AJ363" s="22"/>
      <c r="AL363" s="22"/>
      <c r="AM363" s="22"/>
      <c r="AO363" s="22"/>
      <c r="AP363" s="22"/>
      <c r="AR363" s="22"/>
      <c r="AS363" s="22"/>
      <c r="AU363" s="22"/>
      <c r="AV363" s="22"/>
    </row>
    <row r="364" spans="1:48" ht="16" x14ac:dyDescent="0.2">
      <c r="A364" s="17" t="s">
        <v>213</v>
      </c>
      <c r="B364" s="34">
        <v>3.4000000000000002E-2</v>
      </c>
      <c r="C364" s="13">
        <v>69</v>
      </c>
      <c r="E364" s="12"/>
      <c r="F364" s="13"/>
      <c r="H364" s="12"/>
      <c r="I364" s="13"/>
      <c r="K364" s="12"/>
      <c r="L364" s="13"/>
      <c r="N364" s="12"/>
      <c r="O364" s="13"/>
      <c r="Q364" s="12"/>
      <c r="R364" s="13"/>
      <c r="T364" s="12"/>
      <c r="U364" s="13"/>
      <c r="W364" s="12"/>
      <c r="X364" s="13"/>
      <c r="Z364" s="12"/>
      <c r="AA364" s="13"/>
      <c r="AC364" s="12"/>
      <c r="AD364" s="13"/>
      <c r="AF364" s="12"/>
      <c r="AG364" s="13"/>
      <c r="AI364" s="12"/>
      <c r="AJ364" s="13"/>
      <c r="AL364" s="12"/>
      <c r="AM364" s="13"/>
      <c r="AO364" s="12"/>
      <c r="AP364" s="13"/>
      <c r="AR364" s="12"/>
      <c r="AS364" s="13"/>
      <c r="AU364" s="12"/>
      <c r="AV364" s="13"/>
    </row>
    <row r="365" spans="1:48" ht="16" x14ac:dyDescent="0.2">
      <c r="A365" s="17" t="s">
        <v>214</v>
      </c>
      <c r="B365" s="34">
        <v>0.221</v>
      </c>
      <c r="C365" s="13">
        <v>450</v>
      </c>
      <c r="E365" s="12"/>
      <c r="F365" s="13"/>
      <c r="H365" s="12"/>
      <c r="I365" s="13"/>
      <c r="K365" s="12"/>
      <c r="L365" s="13"/>
      <c r="N365" s="12"/>
      <c r="O365" s="13"/>
      <c r="Q365" s="12"/>
      <c r="R365" s="13"/>
      <c r="T365" s="12"/>
      <c r="U365" s="13"/>
      <c r="W365" s="12"/>
      <c r="X365" s="13"/>
      <c r="Z365" s="12"/>
      <c r="AA365" s="13"/>
      <c r="AC365" s="12"/>
      <c r="AD365" s="13"/>
      <c r="AF365" s="12"/>
      <c r="AG365" s="13"/>
      <c r="AI365" s="12"/>
      <c r="AJ365" s="13"/>
      <c r="AL365" s="12"/>
      <c r="AM365" s="13"/>
      <c r="AO365" s="12"/>
      <c r="AP365" s="13"/>
      <c r="AR365" s="12"/>
      <c r="AS365" s="13"/>
      <c r="AU365" s="12"/>
      <c r="AV365" s="13"/>
    </row>
    <row r="366" spans="1:48" ht="16" x14ac:dyDescent="0.2">
      <c r="A366" s="17" t="s">
        <v>215</v>
      </c>
      <c r="B366" s="34">
        <v>0.17299999999999999</v>
      </c>
      <c r="C366" s="13">
        <v>352</v>
      </c>
      <c r="E366" s="12"/>
      <c r="F366" s="13"/>
      <c r="H366" s="12"/>
      <c r="I366" s="13"/>
      <c r="K366" s="12"/>
      <c r="L366" s="13"/>
      <c r="N366" s="12"/>
      <c r="O366" s="13"/>
      <c r="Q366" s="12"/>
      <c r="R366" s="13"/>
      <c r="T366" s="12"/>
      <c r="U366" s="13"/>
      <c r="W366" s="12"/>
      <c r="X366" s="13"/>
      <c r="Z366" s="12"/>
      <c r="AA366" s="13"/>
      <c r="AC366" s="12"/>
      <c r="AD366" s="13"/>
      <c r="AF366" s="12"/>
      <c r="AG366" s="13"/>
      <c r="AI366" s="12"/>
      <c r="AJ366" s="13"/>
      <c r="AL366" s="12"/>
      <c r="AM366" s="13"/>
      <c r="AO366" s="12"/>
      <c r="AP366" s="13"/>
      <c r="AR366" s="12"/>
      <c r="AS366" s="13"/>
      <c r="AU366" s="12"/>
      <c r="AV366" s="13"/>
    </row>
    <row r="367" spans="1:48" ht="16" x14ac:dyDescent="0.2">
      <c r="A367" s="17" t="s">
        <v>216</v>
      </c>
      <c r="B367" s="34">
        <v>0.13100000000000001</v>
      </c>
      <c r="C367" s="13">
        <v>266</v>
      </c>
      <c r="E367" s="12"/>
      <c r="F367" s="13"/>
      <c r="H367" s="12"/>
      <c r="I367" s="13"/>
      <c r="K367" s="12"/>
      <c r="L367" s="13"/>
      <c r="N367" s="12"/>
      <c r="O367" s="13"/>
      <c r="Q367" s="12"/>
      <c r="R367" s="13"/>
      <c r="T367" s="12"/>
      <c r="U367" s="13"/>
      <c r="W367" s="12"/>
      <c r="X367" s="13"/>
      <c r="Z367" s="12"/>
      <c r="AA367" s="13"/>
      <c r="AC367" s="12"/>
      <c r="AD367" s="13"/>
      <c r="AF367" s="12"/>
      <c r="AG367" s="13"/>
      <c r="AI367" s="12"/>
      <c r="AJ367" s="13"/>
      <c r="AL367" s="12"/>
      <c r="AM367" s="13"/>
      <c r="AO367" s="12"/>
      <c r="AP367" s="13"/>
      <c r="AR367" s="12"/>
      <c r="AS367" s="13"/>
      <c r="AU367" s="12"/>
      <c r="AV367" s="13"/>
    </row>
    <row r="368" spans="1:48" ht="16" x14ac:dyDescent="0.2">
      <c r="A368" s="17" t="s">
        <v>217</v>
      </c>
      <c r="B368" s="34">
        <v>0.16300000000000001</v>
      </c>
      <c r="C368" s="13">
        <v>332</v>
      </c>
      <c r="E368" s="12"/>
      <c r="F368" s="13"/>
      <c r="H368" s="12"/>
      <c r="I368" s="13"/>
      <c r="K368" s="12"/>
      <c r="L368" s="13"/>
      <c r="N368" s="12"/>
      <c r="O368" s="13"/>
      <c r="Q368" s="12"/>
      <c r="R368" s="13"/>
      <c r="T368" s="12"/>
      <c r="U368" s="13"/>
      <c r="W368" s="12"/>
      <c r="X368" s="13"/>
      <c r="Z368" s="12"/>
      <c r="AA368" s="13"/>
      <c r="AC368" s="12"/>
      <c r="AD368" s="13"/>
      <c r="AF368" s="12"/>
      <c r="AG368" s="13"/>
      <c r="AI368" s="12"/>
      <c r="AJ368" s="13"/>
      <c r="AL368" s="12"/>
      <c r="AM368" s="13"/>
      <c r="AO368" s="12"/>
      <c r="AP368" s="13"/>
      <c r="AR368" s="12"/>
      <c r="AS368" s="13"/>
      <c r="AU368" s="12"/>
      <c r="AV368" s="13"/>
    </row>
    <row r="369" spans="1:48" ht="16" x14ac:dyDescent="0.2">
      <c r="A369" s="17" t="s">
        <v>218</v>
      </c>
      <c r="B369" s="34">
        <v>0.15</v>
      </c>
      <c r="C369" s="13">
        <v>305</v>
      </c>
      <c r="E369" s="12"/>
      <c r="F369" s="13"/>
      <c r="H369" s="12"/>
      <c r="I369" s="13"/>
      <c r="K369" s="12"/>
      <c r="L369" s="13"/>
      <c r="N369" s="12"/>
      <c r="O369" s="13"/>
      <c r="Q369" s="12"/>
      <c r="R369" s="13"/>
      <c r="T369" s="12"/>
      <c r="U369" s="13"/>
      <c r="W369" s="12"/>
      <c r="X369" s="13"/>
      <c r="Z369" s="12"/>
      <c r="AA369" s="13"/>
      <c r="AC369" s="12"/>
      <c r="AD369" s="13"/>
      <c r="AF369" s="12"/>
      <c r="AG369" s="13"/>
      <c r="AI369" s="12"/>
      <c r="AJ369" s="13"/>
      <c r="AL369" s="12"/>
      <c r="AM369" s="13"/>
      <c r="AO369" s="12"/>
      <c r="AP369" s="13"/>
      <c r="AR369" s="12"/>
      <c r="AS369" s="13"/>
      <c r="AU369" s="12"/>
      <c r="AV369" s="13"/>
    </row>
    <row r="370" spans="1:48" ht="16" x14ac:dyDescent="0.2">
      <c r="A370" s="17" t="s">
        <v>219</v>
      </c>
      <c r="B370" s="34">
        <v>0.128</v>
      </c>
      <c r="C370" s="13">
        <v>261</v>
      </c>
      <c r="E370" s="12"/>
      <c r="F370" s="13"/>
      <c r="H370" s="12"/>
      <c r="I370" s="13"/>
      <c r="K370" s="12"/>
      <c r="L370" s="13"/>
      <c r="N370" s="12"/>
      <c r="O370" s="13"/>
      <c r="Q370" s="12"/>
      <c r="R370" s="13"/>
      <c r="T370" s="12"/>
      <c r="U370" s="13"/>
      <c r="W370" s="12"/>
      <c r="X370" s="13"/>
      <c r="Z370" s="12"/>
      <c r="AA370" s="13"/>
      <c r="AC370" s="12"/>
      <c r="AD370" s="13"/>
      <c r="AF370" s="12"/>
      <c r="AG370" s="13"/>
      <c r="AI370" s="12"/>
      <c r="AJ370" s="13"/>
      <c r="AL370" s="12"/>
      <c r="AM370" s="13"/>
      <c r="AO370" s="12"/>
      <c r="AP370" s="13"/>
      <c r="AR370" s="12"/>
      <c r="AS370" s="13"/>
      <c r="AU370" s="12"/>
      <c r="AV370" s="13"/>
    </row>
    <row r="371" spans="1:48" ht="16" x14ac:dyDescent="0.2">
      <c r="A371" s="17" t="s">
        <v>11</v>
      </c>
      <c r="B371" s="34">
        <v>1</v>
      </c>
      <c r="C371" s="14">
        <v>2035</v>
      </c>
      <c r="E371" s="12"/>
      <c r="F371" s="14"/>
      <c r="H371" s="12"/>
      <c r="I371" s="13"/>
      <c r="K371" s="12"/>
      <c r="L371" s="14"/>
      <c r="N371" s="12"/>
      <c r="O371" s="13"/>
      <c r="Q371" s="12"/>
      <c r="R371" s="13"/>
      <c r="T371" s="12"/>
      <c r="U371" s="14"/>
      <c r="W371" s="12"/>
      <c r="X371" s="13"/>
      <c r="Z371" s="12"/>
      <c r="AA371" s="13"/>
      <c r="AC371" s="12"/>
      <c r="AD371" s="13"/>
      <c r="AF371" s="12"/>
      <c r="AG371" s="13"/>
      <c r="AI371" s="12"/>
      <c r="AJ371" s="13"/>
      <c r="AL371" s="12"/>
      <c r="AM371" s="14"/>
      <c r="AO371" s="12"/>
      <c r="AP371" s="13"/>
      <c r="AR371" s="12"/>
      <c r="AS371" s="14"/>
      <c r="AU371" s="12"/>
      <c r="AV371" s="13"/>
    </row>
    <row r="372" spans="1:48" x14ac:dyDescent="0.2">
      <c r="B372" s="34"/>
      <c r="C372" s="14"/>
      <c r="E372" s="12"/>
      <c r="F372" s="14"/>
      <c r="H372" s="12"/>
      <c r="I372" s="13"/>
      <c r="K372" s="12"/>
      <c r="L372" s="14"/>
      <c r="N372" s="12"/>
      <c r="O372" s="13"/>
      <c r="Q372" s="12"/>
      <c r="R372" s="13"/>
      <c r="T372" s="12"/>
      <c r="U372" s="14"/>
      <c r="W372" s="12"/>
      <c r="X372" s="13"/>
      <c r="Z372" s="12"/>
      <c r="AA372" s="13"/>
      <c r="AC372" s="12"/>
      <c r="AD372" s="13"/>
      <c r="AF372" s="12"/>
      <c r="AG372" s="13"/>
      <c r="AI372" s="12"/>
      <c r="AJ372" s="13"/>
      <c r="AL372" s="12"/>
      <c r="AM372" s="14"/>
      <c r="AO372" s="12"/>
      <c r="AP372" s="13"/>
      <c r="AR372" s="12"/>
      <c r="AS372" s="14"/>
      <c r="AU372" s="12"/>
      <c r="AV372" s="13"/>
    </row>
    <row r="373" spans="1:48" x14ac:dyDescent="0.2">
      <c r="B373" s="34"/>
      <c r="C373" s="14"/>
      <c r="E373" s="12"/>
      <c r="F373" s="14"/>
      <c r="H373" s="12"/>
      <c r="I373" s="13"/>
      <c r="K373" s="12"/>
      <c r="L373" s="14"/>
      <c r="N373" s="12"/>
      <c r="O373" s="13"/>
      <c r="Q373" s="12"/>
      <c r="R373" s="13"/>
      <c r="T373" s="12"/>
      <c r="U373" s="14"/>
      <c r="W373" s="12"/>
      <c r="X373" s="13"/>
      <c r="Z373" s="12"/>
      <c r="AA373" s="13"/>
      <c r="AC373" s="12"/>
      <c r="AD373" s="13"/>
      <c r="AF373" s="12"/>
      <c r="AG373" s="13"/>
      <c r="AI373" s="12"/>
      <c r="AJ373" s="13"/>
      <c r="AL373" s="12"/>
      <c r="AM373" s="14"/>
      <c r="AO373" s="12"/>
      <c r="AP373" s="13"/>
      <c r="AR373" s="12"/>
      <c r="AS373" s="14"/>
      <c r="AU373" s="12"/>
      <c r="AV373" s="13"/>
    </row>
    <row r="374" spans="1:48" x14ac:dyDescent="0.2">
      <c r="A374" s="2" t="s">
        <v>220</v>
      </c>
      <c r="B374" s="32" t="s">
        <v>1</v>
      </c>
      <c r="C374" s="32"/>
      <c r="D374" s="24"/>
      <c r="E374" s="32"/>
      <c r="F374" s="32"/>
      <c r="G374" s="24"/>
      <c r="H374" s="32"/>
      <c r="I374" s="32"/>
      <c r="J374" s="24"/>
      <c r="K374" s="32"/>
      <c r="L374" s="32"/>
      <c r="M374" s="24"/>
      <c r="N374" s="32"/>
      <c r="O374" s="32"/>
      <c r="P374" s="24"/>
      <c r="Q374" s="32"/>
      <c r="R374" s="32"/>
      <c r="S374" s="24"/>
      <c r="T374" s="32"/>
      <c r="U374" s="32"/>
      <c r="V374" s="24"/>
      <c r="W374" s="32"/>
      <c r="X374" s="32"/>
      <c r="Y374" s="24"/>
      <c r="Z374" s="32"/>
      <c r="AA374" s="32"/>
      <c r="AB374" s="24"/>
      <c r="AC374" s="32"/>
      <c r="AD374" s="32"/>
      <c r="AE374" s="24"/>
      <c r="AF374" s="32"/>
      <c r="AG374" s="32"/>
      <c r="AH374" s="24"/>
      <c r="AI374" s="32"/>
      <c r="AJ374" s="32"/>
      <c r="AK374" s="24"/>
      <c r="AL374" s="32"/>
      <c r="AM374" s="32"/>
      <c r="AN374" s="24"/>
      <c r="AO374" s="32"/>
      <c r="AP374" s="32"/>
      <c r="AQ374" s="24"/>
      <c r="AR374" s="32"/>
      <c r="AS374" s="32"/>
      <c r="AT374" s="24"/>
      <c r="AU374" s="32"/>
      <c r="AV374" s="32"/>
    </row>
    <row r="375" spans="1:48" ht="30" x14ac:dyDescent="0.2">
      <c r="A375" s="3" t="s">
        <v>221</v>
      </c>
      <c r="B375" s="33" t="s">
        <v>3</v>
      </c>
      <c r="C375" s="22" t="s">
        <v>4</v>
      </c>
      <c r="E375" s="22"/>
      <c r="F375" s="22"/>
      <c r="H375" s="22"/>
      <c r="I375" s="22"/>
      <c r="K375" s="22"/>
      <c r="L375" s="22"/>
      <c r="N375" s="22"/>
      <c r="O375" s="22"/>
      <c r="Q375" s="22"/>
      <c r="R375" s="22"/>
      <c r="T375" s="22"/>
      <c r="U375" s="22"/>
      <c r="W375" s="22"/>
      <c r="X375" s="22"/>
      <c r="Z375" s="22"/>
      <c r="AA375" s="22"/>
      <c r="AC375" s="22"/>
      <c r="AD375" s="22"/>
      <c r="AF375" s="22"/>
      <c r="AG375" s="22"/>
      <c r="AI375" s="22"/>
      <c r="AJ375" s="22"/>
      <c r="AL375" s="22"/>
      <c r="AM375" s="22"/>
      <c r="AO375" s="22"/>
      <c r="AP375" s="22"/>
      <c r="AR375" s="22"/>
      <c r="AS375" s="22"/>
      <c r="AU375" s="22"/>
      <c r="AV375" s="22"/>
    </row>
    <row r="376" spans="1:48" ht="16" x14ac:dyDescent="0.2">
      <c r="A376" s="17" t="s">
        <v>222</v>
      </c>
      <c r="B376" s="34">
        <v>0.19800000000000001</v>
      </c>
      <c r="C376" s="13">
        <v>385</v>
      </c>
      <c r="E376" s="12"/>
      <c r="F376" s="13"/>
      <c r="H376" s="12"/>
      <c r="I376" s="13"/>
      <c r="K376" s="12"/>
      <c r="L376" s="13"/>
      <c r="N376" s="12"/>
      <c r="O376" s="13"/>
      <c r="Q376" s="12"/>
      <c r="R376" s="13"/>
      <c r="T376" s="12"/>
      <c r="U376" s="13"/>
      <c r="W376" s="12"/>
      <c r="X376" s="13"/>
      <c r="Z376" s="12"/>
      <c r="AA376" s="13"/>
      <c r="AC376" s="12"/>
      <c r="AD376" s="13"/>
      <c r="AF376" s="12"/>
      <c r="AG376" s="13"/>
      <c r="AI376" s="12"/>
      <c r="AJ376" s="13"/>
      <c r="AL376" s="12"/>
      <c r="AM376" s="13"/>
      <c r="AO376" s="12"/>
      <c r="AP376" s="13"/>
      <c r="AR376" s="12"/>
      <c r="AS376" s="13"/>
      <c r="AU376" s="12"/>
      <c r="AV376" s="13"/>
    </row>
    <row r="377" spans="1:48" ht="16" x14ac:dyDescent="0.2">
      <c r="A377" s="17" t="s">
        <v>223</v>
      </c>
      <c r="B377" s="34">
        <v>0.20399999999999999</v>
      </c>
      <c r="C377" s="13">
        <v>397</v>
      </c>
      <c r="E377" s="12"/>
      <c r="F377" s="13"/>
      <c r="H377" s="12"/>
      <c r="I377" s="13"/>
      <c r="K377" s="12"/>
      <c r="L377" s="13"/>
      <c r="N377" s="12"/>
      <c r="O377" s="13"/>
      <c r="Q377" s="12"/>
      <c r="R377" s="13"/>
      <c r="T377" s="12"/>
      <c r="U377" s="13"/>
      <c r="W377" s="12"/>
      <c r="X377" s="13"/>
      <c r="Z377" s="12"/>
      <c r="AA377" s="13"/>
      <c r="AC377" s="12"/>
      <c r="AD377" s="13"/>
      <c r="AF377" s="12"/>
      <c r="AG377" s="13"/>
      <c r="AI377" s="12"/>
      <c r="AJ377" s="13"/>
      <c r="AL377" s="12"/>
      <c r="AM377" s="13"/>
      <c r="AO377" s="12"/>
      <c r="AP377" s="13"/>
      <c r="AR377" s="12"/>
      <c r="AS377" s="13"/>
      <c r="AU377" s="12"/>
      <c r="AV377" s="13"/>
    </row>
    <row r="378" spans="1:48" ht="16" x14ac:dyDescent="0.2">
      <c r="A378" s="17" t="s">
        <v>224</v>
      </c>
      <c r="B378" s="34">
        <v>0.11799999999999999</v>
      </c>
      <c r="C378" s="13">
        <v>230</v>
      </c>
      <c r="E378" s="12"/>
      <c r="F378" s="13"/>
      <c r="H378" s="12"/>
      <c r="I378" s="13"/>
      <c r="K378" s="12"/>
      <c r="L378" s="13"/>
      <c r="N378" s="12"/>
      <c r="O378" s="13"/>
      <c r="Q378" s="12"/>
      <c r="R378" s="13"/>
      <c r="T378" s="12"/>
      <c r="U378" s="13"/>
      <c r="W378" s="12"/>
      <c r="X378" s="13"/>
      <c r="Z378" s="12"/>
      <c r="AA378" s="13"/>
      <c r="AC378" s="12"/>
      <c r="AD378" s="13"/>
      <c r="AF378" s="12"/>
      <c r="AG378" s="13"/>
      <c r="AI378" s="12"/>
      <c r="AJ378" s="13"/>
      <c r="AL378" s="12"/>
      <c r="AM378" s="13"/>
      <c r="AO378" s="12"/>
      <c r="AP378" s="13"/>
      <c r="AR378" s="12"/>
      <c r="AS378" s="13"/>
      <c r="AU378" s="12"/>
      <c r="AV378" s="13"/>
    </row>
    <row r="379" spans="1:48" ht="16" x14ac:dyDescent="0.2">
      <c r="A379" s="17" t="s">
        <v>225</v>
      </c>
      <c r="B379" s="34">
        <v>0.17100000000000001</v>
      </c>
      <c r="C379" s="13">
        <v>333</v>
      </c>
      <c r="E379" s="12"/>
      <c r="F379" s="13"/>
      <c r="H379" s="12"/>
      <c r="I379" s="13"/>
      <c r="K379" s="12"/>
      <c r="L379" s="13"/>
      <c r="N379" s="12"/>
      <c r="O379" s="13"/>
      <c r="Q379" s="12"/>
      <c r="R379" s="13"/>
      <c r="T379" s="12"/>
      <c r="U379" s="13"/>
      <c r="W379" s="12"/>
      <c r="X379" s="13"/>
      <c r="Z379" s="12"/>
      <c r="AA379" s="13"/>
      <c r="AC379" s="12"/>
      <c r="AD379" s="13"/>
      <c r="AF379" s="12"/>
      <c r="AG379" s="13"/>
      <c r="AI379" s="12"/>
      <c r="AJ379" s="13"/>
      <c r="AL379" s="12"/>
      <c r="AM379" s="13"/>
      <c r="AO379" s="12"/>
      <c r="AP379" s="13"/>
      <c r="AR379" s="12"/>
      <c r="AS379" s="13"/>
      <c r="AU379" s="12"/>
      <c r="AV379" s="13"/>
    </row>
    <row r="380" spans="1:48" ht="16" x14ac:dyDescent="0.2">
      <c r="A380" s="17" t="s">
        <v>226</v>
      </c>
      <c r="B380" s="34">
        <v>0.112</v>
      </c>
      <c r="C380" s="13">
        <v>218</v>
      </c>
      <c r="E380" s="12"/>
      <c r="F380" s="13"/>
      <c r="H380" s="12"/>
      <c r="I380" s="13"/>
      <c r="K380" s="12"/>
      <c r="L380" s="13"/>
      <c r="N380" s="12"/>
      <c r="O380" s="13"/>
      <c r="Q380" s="12"/>
      <c r="R380" s="13"/>
      <c r="T380" s="12"/>
      <c r="U380" s="13"/>
      <c r="W380" s="12"/>
      <c r="X380" s="13"/>
      <c r="Z380" s="12"/>
      <c r="AA380" s="13"/>
      <c r="AC380" s="12"/>
      <c r="AD380" s="13"/>
      <c r="AF380" s="12"/>
      <c r="AG380" s="13"/>
      <c r="AI380" s="12"/>
      <c r="AJ380" s="13"/>
      <c r="AL380" s="12"/>
      <c r="AM380" s="13"/>
      <c r="AO380" s="12"/>
      <c r="AP380" s="13"/>
      <c r="AR380" s="12"/>
      <c r="AS380" s="13"/>
      <c r="AU380" s="12"/>
      <c r="AV380" s="13"/>
    </row>
    <row r="381" spans="1:48" ht="16" x14ac:dyDescent="0.2">
      <c r="A381" s="17" t="s">
        <v>227</v>
      </c>
      <c r="B381" s="34">
        <v>7.3999999999999996E-2</v>
      </c>
      <c r="C381" s="13">
        <v>145</v>
      </c>
      <c r="E381" s="12"/>
      <c r="F381" s="13"/>
      <c r="H381" s="12"/>
      <c r="I381" s="13"/>
      <c r="K381" s="12"/>
      <c r="L381" s="13"/>
      <c r="N381" s="12"/>
      <c r="O381" s="13"/>
      <c r="Q381" s="12"/>
      <c r="R381" s="13"/>
      <c r="T381" s="12"/>
      <c r="U381" s="13"/>
      <c r="W381" s="12"/>
      <c r="X381" s="13"/>
      <c r="Z381" s="12"/>
      <c r="AA381" s="13"/>
      <c r="AC381" s="12"/>
      <c r="AD381" s="13"/>
      <c r="AF381" s="12"/>
      <c r="AG381" s="13"/>
      <c r="AI381" s="12"/>
      <c r="AJ381" s="13"/>
      <c r="AL381" s="12"/>
      <c r="AM381" s="13"/>
      <c r="AO381" s="12"/>
      <c r="AP381" s="13"/>
      <c r="AR381" s="12"/>
      <c r="AS381" s="13"/>
      <c r="AU381" s="12"/>
      <c r="AV381" s="13"/>
    </row>
    <row r="382" spans="1:48" ht="16" x14ac:dyDescent="0.2">
      <c r="A382" s="17" t="s">
        <v>228</v>
      </c>
      <c r="B382" s="34">
        <v>5.8000000000000003E-2</v>
      </c>
      <c r="C382" s="13">
        <v>114</v>
      </c>
      <c r="E382" s="12"/>
      <c r="F382" s="13"/>
      <c r="H382" s="12"/>
      <c r="I382" s="13"/>
      <c r="K382" s="12"/>
      <c r="L382" s="13"/>
      <c r="N382" s="12"/>
      <c r="O382" s="13"/>
      <c r="Q382" s="12"/>
      <c r="R382" s="13"/>
      <c r="T382" s="12"/>
      <c r="U382" s="13"/>
      <c r="W382" s="12"/>
      <c r="X382" s="13"/>
      <c r="Z382" s="12"/>
      <c r="AA382" s="13"/>
      <c r="AC382" s="12"/>
      <c r="AD382" s="13"/>
      <c r="AF382" s="12"/>
      <c r="AG382" s="13"/>
      <c r="AI382" s="12"/>
      <c r="AJ382" s="13"/>
      <c r="AL382" s="12"/>
      <c r="AM382" s="13"/>
      <c r="AO382" s="12"/>
      <c r="AP382" s="13"/>
      <c r="AR382" s="12"/>
      <c r="AS382" s="13"/>
      <c r="AU382" s="12"/>
      <c r="AV382" s="13"/>
    </row>
    <row r="383" spans="1:48" ht="16" x14ac:dyDescent="0.2">
      <c r="A383" s="17" t="s">
        <v>229</v>
      </c>
      <c r="B383" s="34">
        <v>6.5000000000000002E-2</v>
      </c>
      <c r="C383" s="13">
        <v>127</v>
      </c>
      <c r="E383" s="12"/>
      <c r="F383" s="13"/>
      <c r="H383" s="12"/>
      <c r="I383" s="13"/>
      <c r="K383" s="12"/>
      <c r="L383" s="13"/>
      <c r="N383" s="12"/>
      <c r="O383" s="13"/>
      <c r="Q383" s="12"/>
      <c r="R383" s="13"/>
      <c r="T383" s="12"/>
      <c r="U383" s="13"/>
      <c r="W383" s="12"/>
      <c r="X383" s="13"/>
      <c r="Z383" s="12"/>
      <c r="AA383" s="13"/>
      <c r="AC383" s="12"/>
      <c r="AD383" s="13"/>
      <c r="AF383" s="12"/>
      <c r="AG383" s="13"/>
      <c r="AI383" s="12"/>
      <c r="AJ383" s="13"/>
      <c r="AL383" s="12"/>
      <c r="AM383" s="13"/>
      <c r="AO383" s="12"/>
      <c r="AP383" s="13"/>
      <c r="AR383" s="12"/>
      <c r="AS383" s="13"/>
      <c r="AU383" s="12"/>
      <c r="AV383" s="13"/>
    </row>
    <row r="384" spans="1:48" ht="16" x14ac:dyDescent="0.2">
      <c r="A384" s="17" t="s">
        <v>11</v>
      </c>
      <c r="B384" s="34">
        <v>1</v>
      </c>
      <c r="C384" s="14">
        <v>1949</v>
      </c>
      <c r="E384" s="12"/>
      <c r="F384" s="14"/>
      <c r="H384" s="12"/>
      <c r="I384" s="13"/>
      <c r="K384" s="12"/>
      <c r="L384" s="14"/>
      <c r="N384" s="12"/>
      <c r="O384" s="13"/>
      <c r="Q384" s="12"/>
      <c r="R384" s="13"/>
      <c r="T384" s="12"/>
      <c r="U384" s="14"/>
      <c r="W384" s="12"/>
      <c r="X384" s="13"/>
      <c r="Z384" s="12"/>
      <c r="AA384" s="13"/>
      <c r="AC384" s="12"/>
      <c r="AD384" s="13"/>
      <c r="AF384" s="12"/>
      <c r="AG384" s="13"/>
      <c r="AI384" s="12"/>
      <c r="AJ384" s="13"/>
      <c r="AL384" s="12"/>
      <c r="AM384" s="14"/>
      <c r="AO384" s="12"/>
      <c r="AP384" s="13"/>
      <c r="AR384" s="12"/>
      <c r="AS384" s="14"/>
      <c r="AU384" s="12"/>
      <c r="AV384" s="13"/>
    </row>
    <row r="385" spans="1:48" x14ac:dyDescent="0.2">
      <c r="B385" s="34"/>
      <c r="C385" s="14"/>
      <c r="E385" s="12"/>
      <c r="F385" s="14"/>
      <c r="H385" s="12"/>
      <c r="I385" s="13"/>
      <c r="K385" s="12"/>
      <c r="L385" s="14"/>
      <c r="N385" s="12"/>
      <c r="O385" s="13"/>
      <c r="Q385" s="12"/>
      <c r="R385" s="13"/>
      <c r="T385" s="12"/>
      <c r="U385" s="14"/>
      <c r="W385" s="12"/>
      <c r="X385" s="13"/>
      <c r="Z385" s="12"/>
      <c r="AA385" s="13"/>
      <c r="AC385" s="12"/>
      <c r="AD385" s="13"/>
      <c r="AF385" s="12"/>
      <c r="AG385" s="13"/>
      <c r="AI385" s="12"/>
      <c r="AJ385" s="13"/>
      <c r="AL385" s="12"/>
      <c r="AM385" s="14"/>
      <c r="AO385" s="12"/>
      <c r="AP385" s="13"/>
      <c r="AR385" s="12"/>
      <c r="AS385" s="14"/>
      <c r="AU385" s="12"/>
      <c r="AV385" s="13"/>
    </row>
    <row r="386" spans="1:48" x14ac:dyDescent="0.2">
      <c r="B386" s="34"/>
      <c r="C386" s="14"/>
      <c r="E386" s="12"/>
      <c r="F386" s="14"/>
      <c r="H386" s="12"/>
      <c r="I386" s="13"/>
      <c r="K386" s="12"/>
      <c r="L386" s="14"/>
      <c r="N386" s="12"/>
      <c r="O386" s="13"/>
      <c r="Q386" s="12"/>
      <c r="R386" s="13"/>
      <c r="T386" s="12"/>
      <c r="U386" s="14"/>
      <c r="W386" s="12"/>
      <c r="X386" s="13"/>
      <c r="Z386" s="12"/>
      <c r="AA386" s="13"/>
      <c r="AC386" s="12"/>
      <c r="AD386" s="13"/>
      <c r="AF386" s="12"/>
      <c r="AG386" s="13"/>
      <c r="AI386" s="12"/>
      <c r="AJ386" s="13"/>
      <c r="AL386" s="12"/>
      <c r="AM386" s="14"/>
      <c r="AO386" s="12"/>
      <c r="AP386" s="13"/>
      <c r="AR386" s="12"/>
      <c r="AS386" s="14"/>
      <c r="AU386" s="12"/>
      <c r="AV386" s="13"/>
    </row>
    <row r="387" spans="1:48" x14ac:dyDescent="0.2">
      <c r="A387" s="2" t="s">
        <v>230</v>
      </c>
      <c r="B387" s="32" t="s">
        <v>1</v>
      </c>
      <c r="C387" s="32"/>
      <c r="D387" s="24"/>
      <c r="E387" s="32"/>
      <c r="F387" s="32"/>
      <c r="G387" s="24"/>
      <c r="H387" s="32"/>
      <c r="I387" s="32"/>
      <c r="J387" s="24"/>
      <c r="K387" s="32"/>
      <c r="L387" s="32"/>
      <c r="M387" s="24"/>
      <c r="N387" s="32"/>
      <c r="O387" s="32"/>
      <c r="P387" s="24"/>
      <c r="Q387" s="32"/>
      <c r="R387" s="32"/>
      <c r="S387" s="24"/>
      <c r="T387" s="32"/>
      <c r="U387" s="32"/>
      <c r="V387" s="24"/>
      <c r="W387" s="32"/>
      <c r="X387" s="32"/>
      <c r="Y387" s="24"/>
      <c r="Z387" s="32"/>
      <c r="AA387" s="32"/>
      <c r="AB387" s="24"/>
      <c r="AC387" s="32"/>
      <c r="AD387" s="32"/>
      <c r="AE387" s="24"/>
      <c r="AF387" s="32"/>
      <c r="AG387" s="32"/>
      <c r="AH387" s="24"/>
      <c r="AI387" s="32"/>
      <c r="AJ387" s="32"/>
      <c r="AK387" s="24"/>
      <c r="AL387" s="32"/>
      <c r="AM387" s="32"/>
      <c r="AN387" s="24"/>
      <c r="AO387" s="32"/>
      <c r="AP387" s="32"/>
      <c r="AQ387" s="24"/>
      <c r="AR387" s="32"/>
      <c r="AS387" s="32"/>
      <c r="AT387" s="24"/>
      <c r="AU387" s="32"/>
      <c r="AV387" s="32"/>
    </row>
    <row r="388" spans="1:48" ht="30" x14ac:dyDescent="0.2">
      <c r="A388" s="3" t="s">
        <v>231</v>
      </c>
      <c r="B388" s="33" t="s">
        <v>3</v>
      </c>
      <c r="C388" s="22" t="s">
        <v>4</v>
      </c>
      <c r="E388" s="22"/>
      <c r="F388" s="22"/>
      <c r="H388" s="22"/>
      <c r="I388" s="22"/>
      <c r="K388" s="22"/>
      <c r="L388" s="22"/>
      <c r="N388" s="22"/>
      <c r="O388" s="22"/>
      <c r="Q388" s="22"/>
      <c r="R388" s="22"/>
      <c r="T388" s="22"/>
      <c r="U388" s="22"/>
      <c r="W388" s="22"/>
      <c r="X388" s="22"/>
      <c r="Z388" s="22"/>
      <c r="AA388" s="22"/>
      <c r="AC388" s="22"/>
      <c r="AD388" s="22"/>
      <c r="AF388" s="22"/>
      <c r="AG388" s="22"/>
      <c r="AI388" s="22"/>
      <c r="AJ388" s="22"/>
      <c r="AL388" s="22"/>
      <c r="AM388" s="22"/>
      <c r="AO388" s="22"/>
      <c r="AP388" s="22"/>
      <c r="AR388" s="22"/>
      <c r="AS388" s="22"/>
      <c r="AU388" s="22"/>
      <c r="AV388" s="22"/>
    </row>
    <row r="389" spans="1:48" ht="16" x14ac:dyDescent="0.2">
      <c r="A389" s="17" t="s">
        <v>232</v>
      </c>
      <c r="B389" s="34">
        <v>5.2999999999999999E-2</v>
      </c>
      <c r="C389" s="13">
        <v>103</v>
      </c>
      <c r="E389" s="12"/>
      <c r="F389" s="13"/>
      <c r="H389" s="12"/>
      <c r="I389" s="13"/>
      <c r="K389" s="12"/>
      <c r="L389" s="13"/>
      <c r="N389" s="12"/>
      <c r="O389" s="13"/>
      <c r="Q389" s="12"/>
      <c r="R389" s="13"/>
      <c r="T389" s="12"/>
      <c r="U389" s="13"/>
      <c r="W389" s="12"/>
      <c r="X389" s="13"/>
      <c r="Z389" s="12"/>
      <c r="AA389" s="13"/>
      <c r="AC389" s="12"/>
      <c r="AD389" s="13"/>
      <c r="AF389" s="12"/>
      <c r="AG389" s="13"/>
      <c r="AI389" s="12"/>
      <c r="AJ389" s="13"/>
      <c r="AL389" s="12"/>
      <c r="AM389" s="13"/>
      <c r="AO389" s="12"/>
      <c r="AP389" s="13"/>
      <c r="AR389" s="12"/>
      <c r="AS389" s="13"/>
      <c r="AU389" s="12"/>
      <c r="AV389" s="13"/>
    </row>
    <row r="390" spans="1:48" ht="16" x14ac:dyDescent="0.2">
      <c r="A390" s="17" t="s">
        <v>233</v>
      </c>
      <c r="B390" s="34">
        <v>6.8000000000000005E-2</v>
      </c>
      <c r="C390" s="13">
        <v>132</v>
      </c>
      <c r="E390" s="12"/>
      <c r="F390" s="13"/>
      <c r="H390" s="12"/>
      <c r="I390" s="13"/>
      <c r="K390" s="12"/>
      <c r="L390" s="13"/>
      <c r="N390" s="12"/>
      <c r="O390" s="13"/>
      <c r="Q390" s="12"/>
      <c r="R390" s="13"/>
      <c r="T390" s="12"/>
      <c r="U390" s="13"/>
      <c r="W390" s="12"/>
      <c r="X390" s="13"/>
      <c r="Z390" s="12"/>
      <c r="AA390" s="13"/>
      <c r="AC390" s="12"/>
      <c r="AD390" s="13"/>
      <c r="AF390" s="12"/>
      <c r="AG390" s="13"/>
      <c r="AI390" s="12"/>
      <c r="AJ390" s="13"/>
      <c r="AL390" s="12"/>
      <c r="AM390" s="13"/>
      <c r="AO390" s="12"/>
      <c r="AP390" s="13"/>
      <c r="AR390" s="12"/>
      <c r="AS390" s="13"/>
      <c r="AU390" s="12"/>
      <c r="AV390" s="13"/>
    </row>
    <row r="391" spans="1:48" ht="16" x14ac:dyDescent="0.2">
      <c r="A391" s="17" t="s">
        <v>234</v>
      </c>
      <c r="B391" s="34">
        <v>0.67</v>
      </c>
      <c r="C391" s="14">
        <v>1303</v>
      </c>
      <c r="E391" s="12"/>
      <c r="F391" s="14"/>
      <c r="H391" s="12"/>
      <c r="I391" s="13"/>
      <c r="K391" s="12"/>
      <c r="L391" s="13"/>
      <c r="N391" s="12"/>
      <c r="O391" s="13"/>
      <c r="Q391" s="12"/>
      <c r="R391" s="13"/>
      <c r="T391" s="12"/>
      <c r="U391" s="13"/>
      <c r="W391" s="12"/>
      <c r="X391" s="13"/>
      <c r="Z391" s="12"/>
      <c r="AA391" s="13"/>
      <c r="AC391" s="12"/>
      <c r="AD391" s="13"/>
      <c r="AF391" s="12"/>
      <c r="AG391" s="13"/>
      <c r="AI391" s="12"/>
      <c r="AJ391" s="13"/>
      <c r="AL391" s="12"/>
      <c r="AM391" s="14"/>
      <c r="AO391" s="12"/>
      <c r="AP391" s="13"/>
      <c r="AR391" s="12"/>
      <c r="AS391" s="13"/>
      <c r="AU391" s="12"/>
      <c r="AV391" s="13"/>
    </row>
    <row r="392" spans="1:48" ht="16" x14ac:dyDescent="0.2">
      <c r="A392" s="17" t="s">
        <v>235</v>
      </c>
      <c r="B392" s="34">
        <v>1.7999999999999999E-2</v>
      </c>
      <c r="C392" s="13">
        <v>35</v>
      </c>
      <c r="E392" s="12"/>
      <c r="F392" s="13"/>
      <c r="H392" s="12"/>
      <c r="I392" s="13"/>
      <c r="K392" s="12"/>
      <c r="L392" s="13"/>
      <c r="N392" s="12"/>
      <c r="O392" s="13"/>
      <c r="Q392" s="12"/>
      <c r="R392" s="13"/>
      <c r="T392" s="12"/>
      <c r="U392" s="13"/>
      <c r="W392" s="12"/>
      <c r="X392" s="13"/>
      <c r="Z392" s="12"/>
      <c r="AA392" s="13"/>
      <c r="AC392" s="12"/>
      <c r="AD392" s="13"/>
      <c r="AF392" s="12"/>
      <c r="AG392" s="13"/>
      <c r="AI392" s="12"/>
      <c r="AJ392" s="13"/>
      <c r="AL392" s="12"/>
      <c r="AM392" s="13"/>
      <c r="AO392" s="12"/>
      <c r="AP392" s="13"/>
      <c r="AR392" s="12"/>
      <c r="AS392" s="13"/>
      <c r="AU392" s="12"/>
      <c r="AV392" s="13"/>
    </row>
    <row r="393" spans="1:48" ht="16" x14ac:dyDescent="0.2">
      <c r="A393" s="17" t="s">
        <v>236</v>
      </c>
      <c r="B393" s="34">
        <v>7.0000000000000001E-3</v>
      </c>
      <c r="C393" s="13">
        <v>13</v>
      </c>
      <c r="E393" s="12"/>
      <c r="F393" s="13"/>
      <c r="H393" s="12"/>
      <c r="I393" s="13"/>
      <c r="K393" s="12"/>
      <c r="L393" s="13"/>
      <c r="N393" s="12"/>
      <c r="O393" s="13"/>
      <c r="Q393" s="12"/>
      <c r="R393" s="13"/>
      <c r="T393" s="12"/>
      <c r="U393" s="13"/>
      <c r="W393" s="12"/>
      <c r="X393" s="13"/>
      <c r="Z393" s="12"/>
      <c r="AA393" s="13"/>
      <c r="AC393" s="12"/>
      <c r="AD393" s="13"/>
      <c r="AF393" s="12"/>
      <c r="AG393" s="13"/>
      <c r="AI393" s="12"/>
      <c r="AJ393" s="13"/>
      <c r="AL393" s="12"/>
      <c r="AM393" s="13"/>
      <c r="AO393" s="12"/>
      <c r="AP393" s="13"/>
      <c r="AR393" s="12"/>
      <c r="AS393" s="13"/>
      <c r="AU393" s="12"/>
      <c r="AV393" s="13"/>
    </row>
    <row r="394" spans="1:48" ht="16" x14ac:dyDescent="0.2">
      <c r="A394" s="17" t="s">
        <v>237</v>
      </c>
      <c r="B394" s="34">
        <v>6.0000000000000001E-3</v>
      </c>
      <c r="C394" s="13">
        <v>11</v>
      </c>
      <c r="E394" s="12"/>
      <c r="F394" s="13"/>
      <c r="H394" s="12"/>
      <c r="I394" s="13"/>
      <c r="K394" s="12"/>
      <c r="L394" s="13"/>
      <c r="N394" s="12"/>
      <c r="O394" s="13"/>
      <c r="Q394" s="12"/>
      <c r="R394" s="13"/>
      <c r="T394" s="12"/>
      <c r="U394" s="13"/>
      <c r="W394" s="12"/>
      <c r="X394" s="13"/>
      <c r="Z394" s="12"/>
      <c r="AA394" s="13"/>
      <c r="AC394" s="12"/>
      <c r="AD394" s="13"/>
      <c r="AF394" s="12"/>
      <c r="AG394" s="13"/>
      <c r="AI394" s="12"/>
      <c r="AJ394" s="13"/>
      <c r="AL394" s="12"/>
      <c r="AM394" s="13"/>
      <c r="AO394" s="12"/>
      <c r="AP394" s="13"/>
      <c r="AR394" s="12"/>
      <c r="AS394" s="13"/>
      <c r="AU394" s="12"/>
      <c r="AV394" s="13"/>
    </row>
    <row r="395" spans="1:48" ht="32" x14ac:dyDescent="0.2">
      <c r="A395" s="17" t="s">
        <v>238</v>
      </c>
      <c r="B395" s="34">
        <v>1.7999999999999999E-2</v>
      </c>
      <c r="C395" s="13">
        <v>35</v>
      </c>
      <c r="E395" s="12"/>
      <c r="F395" s="13"/>
      <c r="H395" s="12"/>
      <c r="I395" s="13"/>
      <c r="K395" s="12"/>
      <c r="L395" s="13"/>
      <c r="N395" s="12"/>
      <c r="O395" s="13"/>
      <c r="Q395" s="12"/>
      <c r="R395" s="13"/>
      <c r="T395" s="12"/>
      <c r="U395" s="13"/>
      <c r="W395" s="12"/>
      <c r="X395" s="13"/>
      <c r="Z395" s="12"/>
      <c r="AA395" s="13"/>
      <c r="AC395" s="12"/>
      <c r="AD395" s="13"/>
      <c r="AF395" s="12"/>
      <c r="AG395" s="13"/>
      <c r="AI395" s="12"/>
      <c r="AJ395" s="13"/>
      <c r="AL395" s="12"/>
      <c r="AM395" s="13"/>
      <c r="AO395" s="12"/>
      <c r="AP395" s="13"/>
      <c r="AR395" s="12"/>
      <c r="AS395" s="13"/>
      <c r="AU395" s="12"/>
      <c r="AV395" s="13"/>
    </row>
    <row r="396" spans="1:48" ht="16" x14ac:dyDescent="0.2">
      <c r="A396" s="17" t="s">
        <v>239</v>
      </c>
      <c r="B396" s="34">
        <v>0.16</v>
      </c>
      <c r="C396" s="13">
        <v>312</v>
      </c>
      <c r="E396" s="12"/>
      <c r="F396" s="13"/>
      <c r="H396" s="12"/>
      <c r="I396" s="13"/>
      <c r="K396" s="12"/>
      <c r="L396" s="13"/>
      <c r="N396" s="12"/>
      <c r="O396" s="13"/>
      <c r="Q396" s="12"/>
      <c r="R396" s="13"/>
      <c r="T396" s="12"/>
      <c r="U396" s="13"/>
      <c r="W396" s="12"/>
      <c r="X396" s="13"/>
      <c r="Z396" s="12"/>
      <c r="AA396" s="13"/>
      <c r="AC396" s="12"/>
      <c r="AD396" s="13"/>
      <c r="AF396" s="12"/>
      <c r="AG396" s="13"/>
      <c r="AI396" s="12"/>
      <c r="AJ396" s="13"/>
      <c r="AL396" s="12"/>
      <c r="AM396" s="13"/>
      <c r="AO396" s="12"/>
      <c r="AP396" s="13"/>
      <c r="AR396" s="12"/>
      <c r="AS396" s="13"/>
      <c r="AU396" s="12"/>
      <c r="AV396" s="13"/>
    </row>
    <row r="397" spans="1:48" ht="16" x14ac:dyDescent="0.2">
      <c r="A397" s="17" t="s">
        <v>11</v>
      </c>
      <c r="B397" s="34">
        <v>1</v>
      </c>
      <c r="C397" s="14">
        <v>1944</v>
      </c>
      <c r="E397" s="12"/>
      <c r="F397" s="14"/>
      <c r="H397" s="12"/>
      <c r="I397" s="13"/>
      <c r="K397" s="12"/>
      <c r="L397" s="14"/>
      <c r="N397" s="12"/>
      <c r="O397" s="13"/>
      <c r="Q397" s="12"/>
      <c r="R397" s="13"/>
      <c r="T397" s="12"/>
      <c r="U397" s="14"/>
      <c r="W397" s="12"/>
      <c r="X397" s="13"/>
      <c r="Z397" s="12"/>
      <c r="AA397" s="13"/>
      <c r="AC397" s="12"/>
      <c r="AD397" s="13"/>
      <c r="AF397" s="12"/>
      <c r="AG397" s="13"/>
      <c r="AI397" s="12"/>
      <c r="AJ397" s="13"/>
      <c r="AL397" s="12"/>
      <c r="AM397" s="14"/>
      <c r="AO397" s="12"/>
      <c r="AP397" s="13"/>
      <c r="AR397" s="12"/>
      <c r="AS397" s="14"/>
      <c r="AU397" s="12"/>
      <c r="AV397" s="13"/>
    </row>
    <row r="398" spans="1:48" x14ac:dyDescent="0.2">
      <c r="B398" s="34"/>
      <c r="C398" s="14"/>
      <c r="E398" s="12"/>
      <c r="F398" s="14"/>
      <c r="H398" s="12"/>
      <c r="I398" s="13"/>
      <c r="K398" s="12"/>
      <c r="L398" s="14"/>
      <c r="N398" s="12"/>
      <c r="O398" s="13"/>
      <c r="Q398" s="12"/>
      <c r="R398" s="13"/>
      <c r="T398" s="12"/>
      <c r="U398" s="14"/>
      <c r="W398" s="12"/>
      <c r="X398" s="13"/>
      <c r="Z398" s="12"/>
      <c r="AA398" s="13"/>
      <c r="AC398" s="12"/>
      <c r="AD398" s="13"/>
      <c r="AF398" s="12"/>
      <c r="AG398" s="13"/>
      <c r="AI398" s="12"/>
      <c r="AJ398" s="13"/>
      <c r="AL398" s="12"/>
      <c r="AM398" s="14"/>
      <c r="AO398" s="12"/>
      <c r="AP398" s="13"/>
      <c r="AR398" s="12"/>
      <c r="AS398" s="14"/>
      <c r="AU398" s="12"/>
      <c r="AV398" s="13"/>
    </row>
    <row r="399" spans="1:48" x14ac:dyDescent="0.2">
      <c r="B399" s="34"/>
      <c r="C399" s="14"/>
      <c r="E399" s="12"/>
      <c r="F399" s="14"/>
      <c r="H399" s="12"/>
      <c r="I399" s="13"/>
      <c r="K399" s="12"/>
      <c r="L399" s="14"/>
      <c r="N399" s="12"/>
      <c r="O399" s="13"/>
      <c r="Q399" s="12"/>
      <c r="R399" s="13"/>
      <c r="T399" s="12"/>
      <c r="U399" s="14"/>
      <c r="W399" s="12"/>
      <c r="X399" s="13"/>
      <c r="Z399" s="12"/>
      <c r="AA399" s="13"/>
      <c r="AC399" s="12"/>
      <c r="AD399" s="13"/>
      <c r="AF399" s="12"/>
      <c r="AG399" s="13"/>
      <c r="AI399" s="12"/>
      <c r="AJ399" s="13"/>
      <c r="AL399" s="12"/>
      <c r="AM399" s="14"/>
      <c r="AO399" s="12"/>
      <c r="AP399" s="13"/>
      <c r="AR399" s="12"/>
      <c r="AS399" s="14"/>
      <c r="AU399" s="12"/>
      <c r="AV399" s="13"/>
    </row>
    <row r="400" spans="1:48" x14ac:dyDescent="0.2">
      <c r="A400" s="2" t="s">
        <v>240</v>
      </c>
      <c r="B400" s="32" t="s">
        <v>1</v>
      </c>
      <c r="C400" s="32"/>
      <c r="D400" s="24"/>
      <c r="E400" s="32"/>
      <c r="F400" s="32"/>
      <c r="G400" s="24"/>
      <c r="H400" s="32"/>
      <c r="I400" s="32"/>
      <c r="J400" s="24"/>
      <c r="K400" s="32"/>
      <c r="L400" s="32"/>
      <c r="M400" s="24"/>
      <c r="N400" s="32"/>
      <c r="O400" s="32"/>
      <c r="P400" s="24"/>
      <c r="Q400" s="32"/>
      <c r="R400" s="32"/>
      <c r="S400" s="24"/>
      <c r="T400" s="32"/>
      <c r="U400" s="32"/>
      <c r="V400" s="24"/>
      <c r="W400" s="32"/>
      <c r="X400" s="32"/>
      <c r="Y400" s="24"/>
      <c r="Z400" s="32"/>
      <c r="AA400" s="32"/>
      <c r="AB400" s="24"/>
      <c r="AC400" s="32"/>
      <c r="AD400" s="32"/>
      <c r="AE400" s="24"/>
      <c r="AF400" s="32"/>
      <c r="AG400" s="32"/>
      <c r="AH400" s="24"/>
      <c r="AI400" s="32"/>
      <c r="AJ400" s="32"/>
      <c r="AK400" s="24"/>
      <c r="AL400" s="32"/>
      <c r="AM400" s="32"/>
      <c r="AN400" s="24"/>
      <c r="AO400" s="32"/>
      <c r="AP400" s="32"/>
      <c r="AQ400" s="24"/>
      <c r="AR400" s="32"/>
      <c r="AS400" s="32"/>
      <c r="AT400" s="24"/>
      <c r="AU400" s="32"/>
      <c r="AV400" s="32"/>
    </row>
    <row r="401" spans="1:48" ht="30" x14ac:dyDescent="0.2">
      <c r="A401" s="3" t="s">
        <v>241</v>
      </c>
      <c r="B401" s="33" t="s">
        <v>3</v>
      </c>
      <c r="C401" s="22" t="s">
        <v>4</v>
      </c>
      <c r="E401" s="22"/>
      <c r="F401" s="22"/>
      <c r="H401" s="22"/>
      <c r="I401" s="22"/>
      <c r="K401" s="22"/>
      <c r="L401" s="22"/>
      <c r="N401" s="22"/>
      <c r="O401" s="22"/>
      <c r="Q401" s="22"/>
      <c r="R401" s="22"/>
      <c r="T401" s="22"/>
      <c r="U401" s="22"/>
      <c r="W401" s="22"/>
      <c r="X401" s="22"/>
      <c r="Z401" s="22"/>
      <c r="AA401" s="22"/>
      <c r="AC401" s="22"/>
      <c r="AD401" s="22"/>
      <c r="AF401" s="22"/>
      <c r="AG401" s="22"/>
      <c r="AI401" s="22"/>
      <c r="AJ401" s="22"/>
      <c r="AL401" s="22"/>
      <c r="AM401" s="22"/>
      <c r="AO401" s="22"/>
      <c r="AP401" s="22"/>
      <c r="AR401" s="22"/>
      <c r="AS401" s="22"/>
      <c r="AU401" s="22"/>
      <c r="AV401" s="22"/>
    </row>
    <row r="402" spans="1:48" ht="32" x14ac:dyDescent="0.2">
      <c r="A402" s="17" t="s">
        <v>176</v>
      </c>
      <c r="B402" s="34">
        <f>C402/$C$413</f>
        <v>7.8775715002508781E-2</v>
      </c>
      <c r="C402" s="13">
        <v>157</v>
      </c>
      <c r="E402" s="12"/>
      <c r="F402" s="13"/>
      <c r="H402" s="12"/>
      <c r="I402" s="13"/>
      <c r="K402" s="12"/>
      <c r="L402" s="13"/>
      <c r="N402" s="12"/>
      <c r="O402" s="13"/>
      <c r="Q402" s="12"/>
      <c r="R402" s="13"/>
      <c r="T402" s="12"/>
      <c r="U402" s="13"/>
      <c r="W402" s="12"/>
      <c r="X402" s="13"/>
      <c r="Z402" s="12"/>
      <c r="AA402" s="13"/>
      <c r="AC402" s="12"/>
      <c r="AD402" s="13"/>
      <c r="AF402" s="12"/>
      <c r="AG402" s="13"/>
      <c r="AI402" s="12"/>
      <c r="AJ402" s="13"/>
      <c r="AL402" s="12"/>
      <c r="AM402" s="13"/>
      <c r="AO402" s="12"/>
      <c r="AP402" s="13"/>
      <c r="AR402" s="12"/>
      <c r="AS402" s="13"/>
      <c r="AU402" s="12"/>
      <c r="AV402" s="13"/>
    </row>
    <row r="403" spans="1:48" ht="32" x14ac:dyDescent="0.2">
      <c r="A403" s="17" t="s">
        <v>177</v>
      </c>
      <c r="B403" s="34">
        <f t="shared" ref="B403:B412" si="5">C403/$C$413</f>
        <v>6.0210737581535376E-2</v>
      </c>
      <c r="C403" s="13">
        <v>120</v>
      </c>
      <c r="E403" s="12"/>
      <c r="F403" s="13"/>
      <c r="H403" s="12"/>
      <c r="I403" s="13"/>
      <c r="K403" s="12"/>
      <c r="L403" s="13"/>
      <c r="N403" s="12"/>
      <c r="O403" s="13"/>
      <c r="Q403" s="12"/>
      <c r="R403" s="13"/>
      <c r="T403" s="12"/>
      <c r="U403" s="13"/>
      <c r="W403" s="12"/>
      <c r="X403" s="13"/>
      <c r="Z403" s="12"/>
      <c r="AA403" s="13"/>
      <c r="AC403" s="12"/>
      <c r="AD403" s="13"/>
      <c r="AF403" s="12"/>
      <c r="AG403" s="13"/>
      <c r="AI403" s="12"/>
      <c r="AJ403" s="13"/>
      <c r="AL403" s="12"/>
      <c r="AM403" s="13"/>
      <c r="AO403" s="12"/>
      <c r="AP403" s="13"/>
      <c r="AR403" s="12"/>
      <c r="AS403" s="13"/>
      <c r="AU403" s="12"/>
      <c r="AV403" s="13"/>
    </row>
    <row r="404" spans="1:48" ht="16" x14ac:dyDescent="0.2">
      <c r="A404" s="17" t="s">
        <v>178</v>
      </c>
      <c r="B404" s="34">
        <f t="shared" si="5"/>
        <v>2.408429503261415E-2</v>
      </c>
      <c r="C404" s="13">
        <v>48</v>
      </c>
      <c r="E404" s="12"/>
      <c r="F404" s="13"/>
      <c r="H404" s="12"/>
      <c r="I404" s="13"/>
      <c r="K404" s="12"/>
      <c r="L404" s="13"/>
      <c r="N404" s="12"/>
      <c r="O404" s="13"/>
      <c r="Q404" s="12"/>
      <c r="R404" s="13"/>
      <c r="T404" s="12"/>
      <c r="U404" s="13"/>
      <c r="W404" s="12"/>
      <c r="X404" s="13"/>
      <c r="Z404" s="12"/>
      <c r="AA404" s="13"/>
      <c r="AC404" s="12"/>
      <c r="AD404" s="13"/>
      <c r="AF404" s="12"/>
      <c r="AG404" s="13"/>
      <c r="AI404" s="12"/>
      <c r="AJ404" s="13"/>
      <c r="AL404" s="12"/>
      <c r="AM404" s="13"/>
      <c r="AO404" s="12"/>
      <c r="AP404" s="13"/>
      <c r="AR404" s="12"/>
      <c r="AS404" s="13"/>
      <c r="AU404" s="12"/>
      <c r="AV404" s="13"/>
    </row>
    <row r="405" spans="1:48" ht="16" x14ac:dyDescent="0.2">
      <c r="A405" s="17" t="s">
        <v>242</v>
      </c>
      <c r="B405" s="34">
        <f t="shared" si="5"/>
        <v>9.5835423983943804E-2</v>
      </c>
      <c r="C405" s="13">
        <v>191</v>
      </c>
      <c r="E405" s="12"/>
      <c r="F405" s="13"/>
      <c r="H405" s="12"/>
      <c r="I405" s="13"/>
      <c r="K405" s="12"/>
      <c r="L405" s="13"/>
      <c r="N405" s="12"/>
      <c r="O405" s="13"/>
      <c r="Q405" s="12"/>
      <c r="R405" s="13"/>
      <c r="T405" s="12"/>
      <c r="U405" s="13"/>
      <c r="W405" s="12"/>
      <c r="X405" s="13"/>
      <c r="Z405" s="12"/>
      <c r="AA405" s="13"/>
      <c r="AC405" s="12"/>
      <c r="AD405" s="13"/>
      <c r="AF405" s="12"/>
      <c r="AG405" s="13"/>
      <c r="AI405" s="12"/>
      <c r="AJ405" s="13"/>
      <c r="AL405" s="12"/>
      <c r="AM405" s="13"/>
      <c r="AO405" s="12"/>
      <c r="AP405" s="13"/>
      <c r="AR405" s="12"/>
      <c r="AS405" s="13"/>
      <c r="AU405" s="12"/>
      <c r="AV405" s="13"/>
    </row>
    <row r="406" spans="1:48" ht="16" x14ac:dyDescent="0.2">
      <c r="A406" s="17" t="s">
        <v>243</v>
      </c>
      <c r="B406" s="34">
        <f t="shared" si="5"/>
        <v>3.7631710988459612E-2</v>
      </c>
      <c r="C406" s="13">
        <v>75</v>
      </c>
      <c r="E406" s="12"/>
      <c r="F406" s="13"/>
      <c r="H406" s="12"/>
      <c r="I406" s="13"/>
      <c r="K406" s="12"/>
      <c r="L406" s="13"/>
      <c r="N406" s="12"/>
      <c r="O406" s="13"/>
      <c r="Q406" s="12"/>
      <c r="R406" s="13"/>
      <c r="T406" s="12"/>
      <c r="U406" s="13"/>
      <c r="W406" s="12"/>
      <c r="X406" s="13"/>
      <c r="Z406" s="12"/>
      <c r="AA406" s="13"/>
      <c r="AC406" s="12"/>
      <c r="AD406" s="13"/>
      <c r="AF406" s="12"/>
      <c r="AG406" s="13"/>
      <c r="AI406" s="12"/>
      <c r="AJ406" s="13"/>
      <c r="AL406" s="12"/>
      <c r="AM406" s="13"/>
      <c r="AO406" s="12"/>
      <c r="AP406" s="13"/>
      <c r="AR406" s="12"/>
      <c r="AS406" s="13"/>
      <c r="AU406" s="12"/>
      <c r="AV406" s="13"/>
    </row>
    <row r="407" spans="1:48" ht="16" x14ac:dyDescent="0.2">
      <c r="A407" s="17" t="s">
        <v>181</v>
      </c>
      <c r="B407" s="34">
        <f t="shared" si="5"/>
        <v>0.2764676367285499</v>
      </c>
      <c r="C407" s="13">
        <v>551</v>
      </c>
      <c r="E407" s="12"/>
      <c r="F407" s="13"/>
      <c r="H407" s="12"/>
      <c r="I407" s="13"/>
      <c r="K407" s="12"/>
      <c r="L407" s="13"/>
      <c r="N407" s="12"/>
      <c r="O407" s="13"/>
      <c r="Q407" s="12"/>
      <c r="R407" s="13"/>
      <c r="T407" s="12"/>
      <c r="U407" s="13"/>
      <c r="W407" s="12"/>
      <c r="X407" s="13"/>
      <c r="Z407" s="12"/>
      <c r="AA407" s="13"/>
      <c r="AC407" s="12"/>
      <c r="AD407" s="13"/>
      <c r="AF407" s="12"/>
      <c r="AG407" s="13"/>
      <c r="AI407" s="12"/>
      <c r="AJ407" s="13"/>
      <c r="AL407" s="12"/>
      <c r="AM407" s="13"/>
      <c r="AO407" s="12"/>
      <c r="AP407" s="13"/>
      <c r="AR407" s="12"/>
      <c r="AS407" s="13"/>
      <c r="AU407" s="12"/>
      <c r="AV407" s="13"/>
    </row>
    <row r="408" spans="1:48" ht="16" x14ac:dyDescent="0.2">
      <c r="A408" s="17" t="s">
        <v>244</v>
      </c>
      <c r="B408" s="34">
        <f t="shared" si="5"/>
        <v>6.1716006021073758E-2</v>
      </c>
      <c r="C408" s="13">
        <v>123</v>
      </c>
      <c r="E408" s="12"/>
      <c r="F408" s="13"/>
      <c r="H408" s="12"/>
      <c r="I408" s="13"/>
      <c r="K408" s="12"/>
      <c r="L408" s="13"/>
      <c r="N408" s="12"/>
      <c r="O408" s="13"/>
      <c r="Q408" s="12"/>
      <c r="R408" s="13"/>
      <c r="T408" s="12"/>
      <c r="U408" s="13"/>
      <c r="W408" s="12"/>
      <c r="X408" s="13"/>
      <c r="Z408" s="12"/>
      <c r="AA408" s="13"/>
      <c r="AC408" s="12"/>
      <c r="AD408" s="13"/>
      <c r="AF408" s="12"/>
      <c r="AG408" s="13"/>
      <c r="AI408" s="12"/>
      <c r="AJ408" s="13"/>
      <c r="AL408" s="12"/>
      <c r="AM408" s="13"/>
      <c r="AO408" s="12"/>
      <c r="AP408" s="13"/>
      <c r="AR408" s="12"/>
      <c r="AS408" s="13"/>
      <c r="AU408" s="12"/>
      <c r="AV408" s="13"/>
    </row>
    <row r="409" spans="1:48" ht="16" x14ac:dyDescent="0.2">
      <c r="A409" s="17" t="s">
        <v>183</v>
      </c>
      <c r="B409" s="34">
        <f t="shared" si="5"/>
        <v>1.1038635223281485E-2</v>
      </c>
      <c r="C409" s="13">
        <v>22</v>
      </c>
      <c r="E409" s="12"/>
      <c r="F409" s="13"/>
      <c r="H409" s="12"/>
      <c r="I409" s="13"/>
      <c r="K409" s="12"/>
      <c r="L409" s="13"/>
      <c r="N409" s="12"/>
      <c r="O409" s="13"/>
      <c r="Q409" s="12"/>
      <c r="R409" s="13"/>
      <c r="T409" s="12"/>
      <c r="U409" s="13"/>
      <c r="W409" s="12"/>
      <c r="X409" s="13"/>
      <c r="Z409" s="12"/>
      <c r="AA409" s="13"/>
      <c r="AC409" s="12"/>
      <c r="AD409" s="13"/>
      <c r="AF409" s="12"/>
      <c r="AG409" s="13"/>
      <c r="AI409" s="12"/>
      <c r="AJ409" s="13"/>
      <c r="AL409" s="12"/>
      <c r="AM409" s="13"/>
      <c r="AO409" s="12"/>
      <c r="AP409" s="13"/>
      <c r="AR409" s="12"/>
      <c r="AS409" s="13"/>
      <c r="AU409" s="12"/>
      <c r="AV409" s="13"/>
    </row>
    <row r="410" spans="1:48" ht="16" x14ac:dyDescent="0.2">
      <c r="A410" s="17" t="s">
        <v>184</v>
      </c>
      <c r="B410" s="34">
        <f t="shared" si="5"/>
        <v>0.24385348720521827</v>
      </c>
      <c r="C410" s="13">
        <v>486</v>
      </c>
      <c r="E410" s="12"/>
      <c r="F410" s="13"/>
      <c r="H410" s="12"/>
      <c r="I410" s="13"/>
      <c r="K410" s="12"/>
      <c r="L410" s="13"/>
      <c r="N410" s="12"/>
      <c r="O410" s="13"/>
      <c r="Q410" s="12"/>
      <c r="R410" s="13"/>
      <c r="T410" s="12"/>
      <c r="U410" s="13"/>
      <c r="W410" s="12"/>
      <c r="X410" s="13"/>
      <c r="Z410" s="12"/>
      <c r="AA410" s="13"/>
      <c r="AC410" s="12"/>
      <c r="AD410" s="13"/>
      <c r="AF410" s="12"/>
      <c r="AG410" s="13"/>
      <c r="AI410" s="12"/>
      <c r="AJ410" s="13"/>
      <c r="AL410" s="12"/>
      <c r="AM410" s="13"/>
      <c r="AO410" s="12"/>
      <c r="AP410" s="13"/>
      <c r="AR410" s="12"/>
      <c r="AS410" s="13"/>
      <c r="AU410" s="12"/>
      <c r="AV410" s="13"/>
    </row>
    <row r="411" spans="1:48" ht="16" x14ac:dyDescent="0.2">
      <c r="A411" s="17" t="s">
        <v>185</v>
      </c>
      <c r="B411" s="34">
        <f t="shared" si="5"/>
        <v>7.8273958855995987E-2</v>
      </c>
      <c r="C411" s="13">
        <v>156</v>
      </c>
      <c r="E411" s="12"/>
      <c r="F411" s="13"/>
      <c r="H411" s="12"/>
      <c r="I411" s="13"/>
      <c r="K411" s="12"/>
      <c r="L411" s="13"/>
      <c r="N411" s="12"/>
      <c r="O411" s="13"/>
      <c r="Q411" s="12"/>
      <c r="R411" s="13"/>
      <c r="T411" s="12"/>
      <c r="U411" s="13"/>
      <c r="W411" s="12"/>
      <c r="X411" s="13"/>
      <c r="Z411" s="12"/>
      <c r="AA411" s="13"/>
      <c r="AC411" s="12"/>
      <c r="AD411" s="13"/>
      <c r="AF411" s="12"/>
      <c r="AG411" s="13"/>
      <c r="AI411" s="12"/>
      <c r="AJ411" s="13"/>
      <c r="AL411" s="12"/>
      <c r="AM411" s="13"/>
      <c r="AO411" s="12"/>
      <c r="AP411" s="13"/>
      <c r="AR411" s="12"/>
      <c r="AS411" s="13"/>
      <c r="AU411" s="12"/>
      <c r="AV411" s="13"/>
    </row>
    <row r="412" spans="1:48" ht="16" x14ac:dyDescent="0.2">
      <c r="A412" s="17" t="s">
        <v>162</v>
      </c>
      <c r="B412" s="34">
        <f t="shared" si="5"/>
        <v>3.2112393376818864E-2</v>
      </c>
      <c r="C412" s="13">
        <v>64</v>
      </c>
      <c r="E412" s="12"/>
      <c r="F412" s="13"/>
      <c r="H412" s="12"/>
      <c r="I412" s="13"/>
      <c r="K412" s="12"/>
      <c r="L412" s="13"/>
      <c r="N412" s="12"/>
      <c r="O412" s="13"/>
      <c r="Q412" s="12"/>
      <c r="R412" s="13"/>
      <c r="T412" s="12"/>
      <c r="U412" s="13"/>
      <c r="W412" s="12"/>
      <c r="X412" s="13"/>
      <c r="Z412" s="12"/>
      <c r="AA412" s="13"/>
      <c r="AC412" s="12"/>
      <c r="AD412" s="13"/>
      <c r="AF412" s="12"/>
      <c r="AG412" s="13"/>
      <c r="AI412" s="12"/>
      <c r="AJ412" s="13"/>
      <c r="AL412" s="12"/>
      <c r="AM412" s="13"/>
      <c r="AO412" s="12"/>
      <c r="AP412" s="13"/>
      <c r="AR412" s="12"/>
      <c r="AS412" s="13"/>
      <c r="AU412" s="12"/>
      <c r="AV412" s="13"/>
    </row>
    <row r="413" spans="1:48" ht="16" x14ac:dyDescent="0.2">
      <c r="A413" s="17" t="s">
        <v>11</v>
      </c>
      <c r="B413" s="34">
        <v>1</v>
      </c>
      <c r="C413" s="14">
        <f>SUM(C402:C412)</f>
        <v>1993</v>
      </c>
      <c r="E413" s="12"/>
      <c r="F413" s="14"/>
      <c r="H413" s="12"/>
      <c r="I413" s="14"/>
      <c r="K413" s="12"/>
      <c r="L413" s="14"/>
      <c r="N413" s="12"/>
      <c r="O413" s="14"/>
      <c r="Q413" s="12"/>
      <c r="R413" s="14"/>
      <c r="T413" s="12"/>
      <c r="U413" s="14"/>
      <c r="W413" s="12"/>
      <c r="X413" s="14"/>
      <c r="Z413" s="12"/>
      <c r="AA413" s="14"/>
      <c r="AC413" s="12"/>
      <c r="AD413" s="14"/>
      <c r="AF413" s="12"/>
      <c r="AG413" s="14"/>
      <c r="AI413" s="12"/>
      <c r="AJ413" s="14"/>
      <c r="AL413" s="12"/>
      <c r="AM413" s="14"/>
      <c r="AO413" s="12"/>
      <c r="AP413" s="14"/>
      <c r="AR413" s="12"/>
      <c r="AS413" s="14"/>
      <c r="AU413" s="12"/>
      <c r="AV413" s="14"/>
    </row>
    <row r="414" spans="1:48" x14ac:dyDescent="0.2">
      <c r="B414" s="34"/>
      <c r="C414" s="14"/>
      <c r="E414" s="12"/>
      <c r="F414" s="14"/>
      <c r="H414" s="12"/>
      <c r="I414" s="14"/>
      <c r="K414" s="12"/>
      <c r="L414" s="14"/>
      <c r="N414" s="12"/>
      <c r="O414" s="14"/>
      <c r="Q414" s="12"/>
      <c r="R414" s="14"/>
      <c r="T414" s="12"/>
      <c r="U414" s="14"/>
      <c r="W414" s="12"/>
      <c r="X414" s="14"/>
      <c r="Z414" s="12"/>
      <c r="AA414" s="14"/>
      <c r="AC414" s="12"/>
      <c r="AD414" s="14"/>
      <c r="AF414" s="12"/>
      <c r="AG414" s="14"/>
      <c r="AI414" s="12"/>
      <c r="AJ414" s="14"/>
      <c r="AL414" s="12"/>
      <c r="AM414" s="14"/>
      <c r="AO414" s="12"/>
      <c r="AP414" s="14"/>
      <c r="AR414" s="12"/>
      <c r="AS414" s="14"/>
      <c r="AU414" s="12"/>
      <c r="AV414" s="14"/>
    </row>
    <row r="415" spans="1:48" x14ac:dyDescent="0.2">
      <c r="B415" s="34"/>
      <c r="C415" s="14"/>
      <c r="E415" s="12"/>
      <c r="F415" s="14"/>
      <c r="H415" s="12"/>
      <c r="I415" s="14"/>
      <c r="K415" s="12"/>
      <c r="L415" s="14"/>
      <c r="N415" s="12"/>
      <c r="O415" s="14"/>
      <c r="Q415" s="12"/>
      <c r="R415" s="14"/>
      <c r="T415" s="12"/>
      <c r="U415" s="14"/>
      <c r="W415" s="12"/>
      <c r="X415" s="14"/>
      <c r="Z415" s="12"/>
      <c r="AA415" s="14"/>
      <c r="AC415" s="12"/>
      <c r="AD415" s="14"/>
      <c r="AF415" s="12"/>
      <c r="AG415" s="14"/>
      <c r="AI415" s="12"/>
      <c r="AJ415" s="14"/>
      <c r="AL415" s="12"/>
      <c r="AM415" s="14"/>
      <c r="AO415" s="12"/>
      <c r="AP415" s="14"/>
      <c r="AR415" s="12"/>
      <c r="AS415" s="14"/>
      <c r="AU415" s="12"/>
      <c r="AV415" s="14"/>
    </row>
    <row r="416" spans="1:48" x14ac:dyDescent="0.2">
      <c r="A416" s="2" t="s">
        <v>245</v>
      </c>
      <c r="B416" s="32" t="s">
        <v>1</v>
      </c>
      <c r="C416" s="32"/>
      <c r="D416" s="24"/>
      <c r="E416" s="32"/>
      <c r="F416" s="32"/>
      <c r="G416" s="24"/>
      <c r="H416" s="32"/>
      <c r="I416" s="32"/>
      <c r="J416" s="24"/>
      <c r="K416" s="32"/>
      <c r="L416" s="32"/>
      <c r="M416" s="24"/>
      <c r="N416" s="32"/>
      <c r="O416" s="32"/>
      <c r="P416" s="24"/>
      <c r="Q416" s="32"/>
      <c r="R416" s="32"/>
      <c r="S416" s="24"/>
      <c r="T416" s="32"/>
      <c r="U416" s="32"/>
      <c r="V416" s="24"/>
      <c r="W416" s="32"/>
      <c r="X416" s="32"/>
      <c r="Y416" s="24"/>
      <c r="Z416" s="32"/>
      <c r="AA416" s="32"/>
      <c r="AB416" s="24"/>
      <c r="AC416" s="32"/>
      <c r="AD416" s="32"/>
      <c r="AE416" s="24"/>
      <c r="AF416" s="32"/>
      <c r="AG416" s="32"/>
      <c r="AH416" s="24"/>
      <c r="AI416" s="32"/>
      <c r="AJ416" s="32"/>
      <c r="AK416" s="24"/>
      <c r="AL416" s="32"/>
      <c r="AM416" s="32"/>
      <c r="AN416" s="24"/>
      <c r="AO416" s="32"/>
      <c r="AP416" s="32"/>
      <c r="AQ416" s="24"/>
      <c r="AR416" s="32"/>
      <c r="AS416" s="32"/>
      <c r="AT416" s="24"/>
      <c r="AU416" s="32"/>
      <c r="AV416" s="32"/>
    </row>
    <row r="417" spans="1:48" ht="30" x14ac:dyDescent="0.2">
      <c r="A417" s="3" t="s">
        <v>246</v>
      </c>
      <c r="B417" s="33" t="s">
        <v>3</v>
      </c>
      <c r="C417" s="22" t="s">
        <v>4</v>
      </c>
      <c r="E417" s="22"/>
      <c r="F417" s="22"/>
      <c r="H417" s="22"/>
      <c r="I417" s="22"/>
      <c r="K417" s="22"/>
      <c r="L417" s="22"/>
      <c r="N417" s="22"/>
      <c r="O417" s="22"/>
      <c r="Q417" s="22"/>
      <c r="R417" s="22"/>
      <c r="T417" s="22"/>
      <c r="U417" s="22"/>
      <c r="W417" s="22"/>
      <c r="X417" s="22"/>
      <c r="Z417" s="22"/>
      <c r="AA417" s="22"/>
      <c r="AC417" s="22"/>
      <c r="AD417" s="22"/>
      <c r="AF417" s="22"/>
      <c r="AG417" s="22"/>
      <c r="AI417" s="22"/>
      <c r="AJ417" s="22"/>
      <c r="AL417" s="22"/>
      <c r="AM417" s="22"/>
      <c r="AO417" s="22"/>
      <c r="AP417" s="22"/>
      <c r="AR417" s="22"/>
      <c r="AS417" s="22"/>
      <c r="AU417" s="22"/>
      <c r="AV417" s="22"/>
    </row>
    <row r="418" spans="1:48" ht="32" x14ac:dyDescent="0.2">
      <c r="A418" s="17" t="s">
        <v>176</v>
      </c>
      <c r="B418" s="34">
        <f>C418/$C$429</f>
        <v>0.18195797027165556</v>
      </c>
      <c r="C418" s="13">
        <v>355</v>
      </c>
      <c r="E418" s="12"/>
      <c r="F418" s="13"/>
      <c r="H418" s="12"/>
      <c r="I418" s="13"/>
      <c r="K418" s="12"/>
      <c r="L418" s="13"/>
      <c r="N418" s="12"/>
      <c r="O418" s="13"/>
      <c r="Q418" s="12"/>
      <c r="R418" s="13"/>
      <c r="T418" s="12"/>
      <c r="U418" s="13"/>
      <c r="W418" s="12"/>
      <c r="X418" s="13"/>
      <c r="Z418" s="12"/>
      <c r="AA418" s="13"/>
      <c r="AC418" s="12"/>
      <c r="AD418" s="13"/>
      <c r="AF418" s="12"/>
      <c r="AG418" s="13"/>
      <c r="AI418" s="12"/>
      <c r="AJ418" s="13"/>
      <c r="AL418" s="12"/>
      <c r="AM418" s="13"/>
      <c r="AO418" s="12"/>
      <c r="AP418" s="13"/>
      <c r="AR418" s="12"/>
      <c r="AS418" s="13"/>
      <c r="AU418" s="12"/>
      <c r="AV418" s="13"/>
    </row>
    <row r="419" spans="1:48" ht="32" x14ac:dyDescent="0.2">
      <c r="A419" s="17" t="s">
        <v>177</v>
      </c>
      <c r="B419" s="34">
        <f t="shared" ref="B419:B428" si="6">C419/$C$429</f>
        <v>8.0471553049718092E-2</v>
      </c>
      <c r="C419" s="13">
        <v>157</v>
      </c>
      <c r="E419" s="12"/>
      <c r="F419" s="13"/>
      <c r="H419" s="12"/>
      <c r="I419" s="13"/>
      <c r="K419" s="12"/>
      <c r="L419" s="13"/>
      <c r="N419" s="12"/>
      <c r="O419" s="13"/>
      <c r="Q419" s="12"/>
      <c r="R419" s="13"/>
      <c r="T419" s="12"/>
      <c r="U419" s="13"/>
      <c r="W419" s="12"/>
      <c r="X419" s="13"/>
      <c r="Z419" s="12"/>
      <c r="AA419" s="13"/>
      <c r="AC419" s="12"/>
      <c r="AD419" s="13"/>
      <c r="AF419" s="12"/>
      <c r="AG419" s="13"/>
      <c r="AI419" s="12"/>
      <c r="AJ419" s="13"/>
      <c r="AL419" s="12"/>
      <c r="AM419" s="13"/>
      <c r="AO419" s="12"/>
      <c r="AP419" s="13"/>
      <c r="AR419" s="12"/>
      <c r="AS419" s="13"/>
      <c r="AU419" s="12"/>
      <c r="AV419" s="13"/>
    </row>
    <row r="420" spans="1:48" ht="16" x14ac:dyDescent="0.2">
      <c r="A420" s="17" t="s">
        <v>178</v>
      </c>
      <c r="B420" s="34">
        <f t="shared" si="6"/>
        <v>4.459251665812404E-2</v>
      </c>
      <c r="C420" s="13">
        <v>87</v>
      </c>
      <c r="E420" s="12"/>
      <c r="F420" s="13"/>
      <c r="H420" s="12"/>
      <c r="I420" s="13"/>
      <c r="K420" s="12"/>
      <c r="L420" s="13"/>
      <c r="N420" s="12"/>
      <c r="O420" s="13"/>
      <c r="Q420" s="12"/>
      <c r="R420" s="13"/>
      <c r="T420" s="12"/>
      <c r="U420" s="13"/>
      <c r="W420" s="12"/>
      <c r="X420" s="13"/>
      <c r="Z420" s="12"/>
      <c r="AA420" s="13"/>
      <c r="AC420" s="12"/>
      <c r="AD420" s="13"/>
      <c r="AF420" s="12"/>
      <c r="AG420" s="13"/>
      <c r="AI420" s="12"/>
      <c r="AJ420" s="13"/>
      <c r="AL420" s="12"/>
      <c r="AM420" s="13"/>
      <c r="AO420" s="12"/>
      <c r="AP420" s="13"/>
      <c r="AR420" s="12"/>
      <c r="AS420" s="13"/>
      <c r="AU420" s="12"/>
      <c r="AV420" s="13"/>
    </row>
    <row r="421" spans="1:48" ht="16" x14ac:dyDescent="0.2">
      <c r="A421" s="17" t="s">
        <v>242</v>
      </c>
      <c r="B421" s="34">
        <f t="shared" si="6"/>
        <v>0.12660174269605332</v>
      </c>
      <c r="C421" s="13">
        <v>247</v>
      </c>
      <c r="E421" s="12"/>
      <c r="F421" s="13"/>
      <c r="H421" s="12"/>
      <c r="I421" s="13"/>
      <c r="K421" s="12"/>
      <c r="L421" s="13"/>
      <c r="N421" s="12"/>
      <c r="O421" s="13"/>
      <c r="Q421" s="12"/>
      <c r="R421" s="13"/>
      <c r="T421" s="12"/>
      <c r="U421" s="13"/>
      <c r="W421" s="12"/>
      <c r="X421" s="13"/>
      <c r="Z421" s="12"/>
      <c r="AA421" s="13"/>
      <c r="AC421" s="12"/>
      <c r="AD421" s="13"/>
      <c r="AF421" s="12"/>
      <c r="AG421" s="13"/>
      <c r="AI421" s="12"/>
      <c r="AJ421" s="13"/>
      <c r="AL421" s="12"/>
      <c r="AM421" s="13"/>
      <c r="AO421" s="12"/>
      <c r="AP421" s="13"/>
      <c r="AR421" s="12"/>
      <c r="AS421" s="13"/>
      <c r="AU421" s="12"/>
      <c r="AV421" s="13"/>
    </row>
    <row r="422" spans="1:48" ht="16" x14ac:dyDescent="0.2">
      <c r="A422" s="17" t="s">
        <v>243</v>
      </c>
      <c r="B422" s="34">
        <f t="shared" si="6"/>
        <v>2.7165556125064071E-2</v>
      </c>
      <c r="C422" s="13">
        <v>53</v>
      </c>
      <c r="E422" s="12"/>
      <c r="F422" s="13"/>
      <c r="H422" s="12"/>
      <c r="I422" s="13"/>
      <c r="K422" s="12"/>
      <c r="L422" s="13"/>
      <c r="N422" s="12"/>
      <c r="O422" s="13"/>
      <c r="Q422" s="12"/>
      <c r="R422" s="13"/>
      <c r="T422" s="12"/>
      <c r="U422" s="13"/>
      <c r="W422" s="12"/>
      <c r="X422" s="13"/>
      <c r="Z422" s="12"/>
      <c r="AA422" s="13"/>
      <c r="AC422" s="12"/>
      <c r="AD422" s="13"/>
      <c r="AF422" s="12"/>
      <c r="AG422" s="13"/>
      <c r="AI422" s="12"/>
      <c r="AJ422" s="13"/>
      <c r="AL422" s="12"/>
      <c r="AM422" s="13"/>
      <c r="AO422" s="12"/>
      <c r="AP422" s="13"/>
      <c r="AR422" s="12"/>
      <c r="AS422" s="13"/>
      <c r="AU422" s="12"/>
      <c r="AV422" s="13"/>
    </row>
    <row r="423" spans="1:48" ht="16" x14ac:dyDescent="0.2">
      <c r="A423" s="17" t="s">
        <v>181</v>
      </c>
      <c r="B423" s="34">
        <f t="shared" si="6"/>
        <v>0.12198872373141978</v>
      </c>
      <c r="C423" s="13">
        <v>238</v>
      </c>
      <c r="E423" s="12"/>
      <c r="F423" s="13"/>
      <c r="H423" s="12"/>
      <c r="I423" s="13"/>
      <c r="K423" s="12"/>
      <c r="L423" s="13"/>
      <c r="N423" s="12"/>
      <c r="O423" s="13"/>
      <c r="Q423" s="12"/>
      <c r="R423" s="13"/>
      <c r="T423" s="12"/>
      <c r="U423" s="13"/>
      <c r="W423" s="12"/>
      <c r="X423" s="13"/>
      <c r="Z423" s="12"/>
      <c r="AA423" s="13"/>
      <c r="AC423" s="12"/>
      <c r="AD423" s="13"/>
      <c r="AF423" s="12"/>
      <c r="AG423" s="13"/>
      <c r="AI423" s="12"/>
      <c r="AJ423" s="13"/>
      <c r="AL423" s="12"/>
      <c r="AM423" s="13"/>
      <c r="AO423" s="12"/>
      <c r="AP423" s="13"/>
      <c r="AR423" s="12"/>
      <c r="AS423" s="13"/>
      <c r="AU423" s="12"/>
      <c r="AV423" s="13"/>
    </row>
    <row r="424" spans="1:48" ht="16" x14ac:dyDescent="0.2">
      <c r="A424" s="17" t="s">
        <v>244</v>
      </c>
      <c r="B424" s="34">
        <f t="shared" si="6"/>
        <v>3.9466940030753461E-2</v>
      </c>
      <c r="C424" s="13">
        <v>77</v>
      </c>
      <c r="E424" s="12"/>
      <c r="F424" s="13"/>
      <c r="H424" s="12"/>
      <c r="I424" s="13"/>
      <c r="K424" s="12"/>
      <c r="L424" s="13"/>
      <c r="N424" s="12"/>
      <c r="O424" s="13"/>
      <c r="Q424" s="12"/>
      <c r="R424" s="13"/>
      <c r="T424" s="12"/>
      <c r="U424" s="13"/>
      <c r="W424" s="12"/>
      <c r="X424" s="13"/>
      <c r="Z424" s="12"/>
      <c r="AA424" s="13"/>
      <c r="AC424" s="12"/>
      <c r="AD424" s="13"/>
      <c r="AF424" s="12"/>
      <c r="AG424" s="13"/>
      <c r="AI424" s="12"/>
      <c r="AJ424" s="13"/>
      <c r="AL424" s="12"/>
      <c r="AM424" s="13"/>
      <c r="AO424" s="12"/>
      <c r="AP424" s="13"/>
      <c r="AR424" s="12"/>
      <c r="AS424" s="13"/>
      <c r="AU424" s="12"/>
      <c r="AV424" s="13"/>
    </row>
    <row r="425" spans="1:48" ht="16" x14ac:dyDescent="0.2">
      <c r="A425" s="17" t="s">
        <v>183</v>
      </c>
      <c r="B425" s="34">
        <f t="shared" si="6"/>
        <v>2.2039979497693492E-2</v>
      </c>
      <c r="C425" s="13">
        <v>43</v>
      </c>
      <c r="E425" s="12"/>
      <c r="F425" s="13"/>
      <c r="H425" s="12"/>
      <c r="I425" s="13"/>
      <c r="K425" s="12"/>
      <c r="L425" s="13"/>
      <c r="N425" s="12"/>
      <c r="O425" s="13"/>
      <c r="Q425" s="12"/>
      <c r="R425" s="13"/>
      <c r="T425" s="12"/>
      <c r="U425" s="13"/>
      <c r="W425" s="12"/>
      <c r="X425" s="13"/>
      <c r="Z425" s="12"/>
      <c r="AA425" s="13"/>
      <c r="AC425" s="12"/>
      <c r="AD425" s="13"/>
      <c r="AF425" s="12"/>
      <c r="AG425" s="13"/>
      <c r="AI425" s="12"/>
      <c r="AJ425" s="13"/>
      <c r="AL425" s="12"/>
      <c r="AM425" s="13"/>
      <c r="AO425" s="12"/>
      <c r="AP425" s="13"/>
      <c r="AR425" s="12"/>
      <c r="AS425" s="13"/>
      <c r="AU425" s="12"/>
      <c r="AV425" s="13"/>
    </row>
    <row r="426" spans="1:48" ht="16" x14ac:dyDescent="0.2">
      <c r="A426" s="17" t="s">
        <v>184</v>
      </c>
      <c r="B426" s="34">
        <f t="shared" si="6"/>
        <v>0.21527421834956434</v>
      </c>
      <c r="C426" s="13">
        <v>420</v>
      </c>
      <c r="E426" s="12"/>
      <c r="F426" s="13"/>
      <c r="H426" s="12"/>
      <c r="I426" s="13"/>
      <c r="K426" s="12"/>
      <c r="L426" s="13"/>
      <c r="N426" s="12"/>
      <c r="O426" s="13"/>
      <c r="Q426" s="12"/>
      <c r="R426" s="13"/>
      <c r="T426" s="12"/>
      <c r="U426" s="13"/>
      <c r="W426" s="12"/>
      <c r="X426" s="13"/>
      <c r="Z426" s="12"/>
      <c r="AA426" s="13"/>
      <c r="AC426" s="12"/>
      <c r="AD426" s="13"/>
      <c r="AF426" s="12"/>
      <c r="AG426" s="13"/>
      <c r="AI426" s="12"/>
      <c r="AJ426" s="13"/>
      <c r="AL426" s="12"/>
      <c r="AM426" s="13"/>
      <c r="AO426" s="12"/>
      <c r="AP426" s="13"/>
      <c r="AR426" s="12"/>
      <c r="AS426" s="13"/>
      <c r="AU426" s="12"/>
      <c r="AV426" s="13"/>
    </row>
    <row r="427" spans="1:48" ht="16" x14ac:dyDescent="0.2">
      <c r="A427" s="17" t="s">
        <v>185</v>
      </c>
      <c r="B427" s="34">
        <f t="shared" si="6"/>
        <v>9.072270630445925E-2</v>
      </c>
      <c r="C427" s="13">
        <v>177</v>
      </c>
      <c r="E427" s="12"/>
      <c r="F427" s="13"/>
      <c r="H427" s="12"/>
      <c r="I427" s="13"/>
      <c r="K427" s="12"/>
      <c r="L427" s="13"/>
      <c r="N427" s="12"/>
      <c r="O427" s="13"/>
      <c r="Q427" s="12"/>
      <c r="R427" s="13"/>
      <c r="T427" s="12"/>
      <c r="U427" s="13"/>
      <c r="W427" s="12"/>
      <c r="X427" s="13"/>
      <c r="Z427" s="12"/>
      <c r="AA427" s="13"/>
      <c r="AC427" s="12"/>
      <c r="AD427" s="13"/>
      <c r="AF427" s="12"/>
      <c r="AG427" s="13"/>
      <c r="AI427" s="12"/>
      <c r="AJ427" s="13"/>
      <c r="AL427" s="12"/>
      <c r="AM427" s="13"/>
      <c r="AO427" s="12"/>
      <c r="AP427" s="13"/>
      <c r="AR427" s="12"/>
      <c r="AS427" s="13"/>
      <c r="AU427" s="12"/>
      <c r="AV427" s="13"/>
    </row>
    <row r="428" spans="1:48" ht="16" x14ac:dyDescent="0.2">
      <c r="A428" s="17" t="s">
        <v>162</v>
      </c>
      <c r="B428" s="34">
        <f t="shared" si="6"/>
        <v>4.9718093285494619E-2</v>
      </c>
      <c r="C428" s="13">
        <v>97</v>
      </c>
      <c r="E428" s="12"/>
      <c r="F428" s="13"/>
      <c r="H428" s="12"/>
      <c r="I428" s="13"/>
      <c r="K428" s="12"/>
      <c r="L428" s="13"/>
      <c r="N428" s="12"/>
      <c r="O428" s="13"/>
      <c r="Q428" s="12"/>
      <c r="R428" s="13"/>
      <c r="T428" s="12"/>
      <c r="U428" s="13"/>
      <c r="W428" s="12"/>
      <c r="X428" s="13"/>
      <c r="Z428" s="12"/>
      <c r="AA428" s="13"/>
      <c r="AC428" s="12"/>
      <c r="AD428" s="13"/>
      <c r="AF428" s="12"/>
      <c r="AG428" s="13"/>
      <c r="AI428" s="12"/>
      <c r="AJ428" s="13"/>
      <c r="AL428" s="12"/>
      <c r="AM428" s="13"/>
      <c r="AO428" s="12"/>
      <c r="AP428" s="13"/>
      <c r="AR428" s="12"/>
      <c r="AS428" s="13"/>
      <c r="AU428" s="12"/>
      <c r="AV428" s="13"/>
    </row>
    <row r="429" spans="1:48" ht="16" x14ac:dyDescent="0.2">
      <c r="A429" s="17" t="s">
        <v>11</v>
      </c>
      <c r="B429" s="34">
        <v>1</v>
      </c>
      <c r="C429" s="14">
        <f>SUM(C418:C428)</f>
        <v>1951</v>
      </c>
      <c r="E429" s="12"/>
      <c r="F429" s="14"/>
      <c r="H429" s="12"/>
      <c r="I429" s="14"/>
      <c r="K429" s="12"/>
      <c r="L429" s="14"/>
      <c r="N429" s="12"/>
      <c r="O429" s="14"/>
      <c r="Q429" s="12"/>
      <c r="R429" s="14"/>
      <c r="T429" s="12"/>
      <c r="U429" s="14"/>
      <c r="W429" s="12"/>
      <c r="X429" s="14"/>
      <c r="Z429" s="12"/>
      <c r="AA429" s="14"/>
      <c r="AC429" s="12"/>
      <c r="AD429" s="14"/>
      <c r="AF429" s="12"/>
      <c r="AG429" s="14"/>
      <c r="AI429" s="12"/>
      <c r="AJ429" s="14"/>
      <c r="AL429" s="12"/>
      <c r="AM429" s="14"/>
      <c r="AO429" s="12"/>
      <c r="AP429" s="14"/>
      <c r="AR429" s="12"/>
      <c r="AS429" s="14"/>
      <c r="AU429" s="12"/>
      <c r="AV429" s="14"/>
    </row>
    <row r="430" spans="1:48" x14ac:dyDescent="0.2">
      <c r="B430" s="34"/>
      <c r="C430" s="14"/>
      <c r="E430" s="12"/>
      <c r="F430" s="14"/>
      <c r="H430" s="12"/>
      <c r="I430" s="14"/>
      <c r="K430" s="12"/>
      <c r="L430" s="14"/>
      <c r="N430" s="12"/>
      <c r="O430" s="14"/>
      <c r="Q430" s="12"/>
      <c r="R430" s="14"/>
      <c r="T430" s="12"/>
      <c r="U430" s="14"/>
      <c r="W430" s="12"/>
      <c r="X430" s="14"/>
      <c r="Z430" s="12"/>
      <c r="AA430" s="14"/>
      <c r="AC430" s="12"/>
      <c r="AD430" s="14"/>
      <c r="AF430" s="12"/>
      <c r="AG430" s="14"/>
      <c r="AI430" s="12"/>
      <c r="AJ430" s="14"/>
      <c r="AL430" s="12"/>
      <c r="AM430" s="14"/>
      <c r="AO430" s="12"/>
      <c r="AP430" s="14"/>
      <c r="AR430" s="12"/>
      <c r="AS430" s="14"/>
      <c r="AU430" s="12"/>
      <c r="AV430" s="14"/>
    </row>
    <row r="431" spans="1:48" x14ac:dyDescent="0.2">
      <c r="B431" s="34"/>
      <c r="C431" s="14"/>
      <c r="E431" s="12"/>
      <c r="F431" s="14"/>
      <c r="H431" s="12"/>
      <c r="I431" s="14"/>
      <c r="K431" s="12"/>
      <c r="L431" s="14"/>
      <c r="N431" s="12"/>
      <c r="O431" s="14"/>
      <c r="Q431" s="12"/>
      <c r="R431" s="14"/>
      <c r="T431" s="12"/>
      <c r="U431" s="14"/>
      <c r="W431" s="12"/>
      <c r="X431" s="14"/>
      <c r="Z431" s="12"/>
      <c r="AA431" s="14"/>
      <c r="AC431" s="12"/>
      <c r="AD431" s="14"/>
      <c r="AF431" s="12"/>
      <c r="AG431" s="14"/>
      <c r="AI431" s="12"/>
      <c r="AJ431" s="14"/>
      <c r="AL431" s="12"/>
      <c r="AM431" s="14"/>
      <c r="AO431" s="12"/>
      <c r="AP431" s="14"/>
      <c r="AR431" s="12"/>
      <c r="AS431" s="14"/>
      <c r="AU431" s="12"/>
      <c r="AV431" s="14"/>
    </row>
    <row r="432" spans="1:48" x14ac:dyDescent="0.2">
      <c r="A432" s="2" t="s">
        <v>247</v>
      </c>
      <c r="B432" s="32" t="s">
        <v>1</v>
      </c>
      <c r="C432" s="32"/>
      <c r="D432" s="24"/>
      <c r="E432" s="32"/>
      <c r="F432" s="32"/>
      <c r="G432" s="24"/>
      <c r="H432" s="32"/>
      <c r="I432" s="32"/>
      <c r="J432" s="24"/>
      <c r="K432" s="32"/>
      <c r="L432" s="32"/>
      <c r="M432" s="24"/>
      <c r="N432" s="32"/>
      <c r="O432" s="32"/>
      <c r="P432" s="24"/>
      <c r="Q432" s="32"/>
      <c r="R432" s="32"/>
      <c r="S432" s="24"/>
      <c r="T432" s="32"/>
      <c r="U432" s="32"/>
      <c r="V432" s="24"/>
      <c r="W432" s="32"/>
      <c r="X432" s="32"/>
      <c r="Y432" s="24"/>
      <c r="Z432" s="32"/>
      <c r="AA432" s="32"/>
      <c r="AB432" s="24"/>
      <c r="AC432" s="32"/>
      <c r="AD432" s="32"/>
      <c r="AE432" s="24"/>
      <c r="AF432" s="32"/>
      <c r="AG432" s="32"/>
      <c r="AH432" s="24"/>
      <c r="AI432" s="32"/>
      <c r="AJ432" s="32"/>
      <c r="AK432" s="24"/>
      <c r="AL432" s="32"/>
      <c r="AM432" s="32"/>
      <c r="AN432" s="24"/>
      <c r="AO432" s="32"/>
      <c r="AP432" s="32"/>
      <c r="AQ432" s="24"/>
      <c r="AR432" s="32"/>
      <c r="AS432" s="32"/>
      <c r="AT432" s="24"/>
      <c r="AU432" s="32"/>
      <c r="AV432" s="32"/>
    </row>
    <row r="433" spans="1:48" ht="30" x14ac:dyDescent="0.2">
      <c r="A433" s="3" t="s">
        <v>248</v>
      </c>
      <c r="B433" s="33" t="s">
        <v>3</v>
      </c>
      <c r="C433" s="22" t="s">
        <v>4</v>
      </c>
      <c r="E433" s="22"/>
      <c r="F433" s="22"/>
      <c r="H433" s="22"/>
      <c r="I433" s="22"/>
      <c r="K433" s="22"/>
      <c r="L433" s="22"/>
      <c r="N433" s="22"/>
      <c r="O433" s="22"/>
      <c r="Q433" s="22"/>
      <c r="R433" s="22"/>
      <c r="T433" s="22"/>
      <c r="U433" s="22"/>
      <c r="W433" s="22"/>
      <c r="X433" s="22"/>
      <c r="Z433" s="22"/>
      <c r="AA433" s="22"/>
      <c r="AC433" s="22"/>
      <c r="AD433" s="22"/>
      <c r="AF433" s="22"/>
      <c r="AG433" s="22"/>
      <c r="AI433" s="22"/>
      <c r="AJ433" s="22"/>
      <c r="AL433" s="22"/>
      <c r="AM433" s="22"/>
      <c r="AO433" s="22"/>
      <c r="AP433" s="22"/>
      <c r="AR433" s="22"/>
      <c r="AS433" s="22"/>
      <c r="AU433" s="22"/>
      <c r="AV433" s="22"/>
    </row>
    <row r="434" spans="1:48" ht="16" x14ac:dyDescent="0.2">
      <c r="A434" s="17" t="s">
        <v>249</v>
      </c>
      <c r="B434" s="34">
        <v>0.45700000000000002</v>
      </c>
      <c r="C434" s="13">
        <v>899</v>
      </c>
      <c r="E434" s="12"/>
      <c r="F434" s="13"/>
      <c r="H434" s="12"/>
      <c r="I434" s="13"/>
      <c r="K434" s="12"/>
      <c r="L434" s="13"/>
      <c r="N434" s="12"/>
      <c r="O434" s="13"/>
      <c r="Q434" s="12"/>
      <c r="R434" s="13"/>
      <c r="T434" s="12"/>
      <c r="U434" s="13"/>
      <c r="W434" s="12"/>
      <c r="X434" s="13"/>
      <c r="Z434" s="12"/>
      <c r="AA434" s="13"/>
      <c r="AC434" s="12"/>
      <c r="AD434" s="13"/>
      <c r="AF434" s="12"/>
      <c r="AG434" s="13"/>
      <c r="AI434" s="12"/>
      <c r="AJ434" s="13"/>
      <c r="AL434" s="12"/>
      <c r="AM434" s="13"/>
      <c r="AO434" s="12"/>
      <c r="AP434" s="13"/>
      <c r="AR434" s="12"/>
      <c r="AS434" s="13"/>
      <c r="AU434" s="12"/>
      <c r="AV434" s="13"/>
    </row>
    <row r="435" spans="1:48" ht="16" x14ac:dyDescent="0.2">
      <c r="A435" s="17" t="s">
        <v>250</v>
      </c>
      <c r="B435" s="34">
        <v>0.246</v>
      </c>
      <c r="C435" s="13">
        <v>483</v>
      </c>
      <c r="E435" s="12"/>
      <c r="F435" s="13"/>
      <c r="H435" s="12"/>
      <c r="I435" s="13"/>
      <c r="K435" s="12"/>
      <c r="L435" s="13"/>
      <c r="N435" s="12"/>
      <c r="O435" s="13"/>
      <c r="Q435" s="12"/>
      <c r="R435" s="13"/>
      <c r="T435" s="12"/>
      <c r="U435" s="13"/>
      <c r="W435" s="12"/>
      <c r="X435" s="13"/>
      <c r="Z435" s="12"/>
      <c r="AA435" s="13"/>
      <c r="AC435" s="12"/>
      <c r="AD435" s="13"/>
      <c r="AF435" s="12"/>
      <c r="AG435" s="13"/>
      <c r="AI435" s="12"/>
      <c r="AJ435" s="13"/>
      <c r="AL435" s="12"/>
      <c r="AM435" s="13"/>
      <c r="AO435" s="12"/>
      <c r="AP435" s="13"/>
      <c r="AR435" s="12"/>
      <c r="AS435" s="13"/>
      <c r="AU435" s="12"/>
      <c r="AV435" s="13"/>
    </row>
    <row r="436" spans="1:48" ht="16" x14ac:dyDescent="0.2">
      <c r="A436" s="17" t="s">
        <v>251</v>
      </c>
      <c r="B436" s="34">
        <v>0.13600000000000001</v>
      </c>
      <c r="C436" s="13">
        <v>268</v>
      </c>
      <c r="E436" s="12"/>
      <c r="F436" s="13"/>
      <c r="H436" s="12"/>
      <c r="I436" s="13"/>
      <c r="K436" s="12"/>
      <c r="L436" s="13"/>
      <c r="N436" s="12"/>
      <c r="O436" s="13"/>
      <c r="Q436" s="12"/>
      <c r="R436" s="13"/>
      <c r="T436" s="12"/>
      <c r="U436" s="13"/>
      <c r="W436" s="12"/>
      <c r="X436" s="13"/>
      <c r="Z436" s="12"/>
      <c r="AA436" s="13"/>
      <c r="AC436" s="12"/>
      <c r="AD436" s="13"/>
      <c r="AF436" s="12"/>
      <c r="AG436" s="13"/>
      <c r="AI436" s="12"/>
      <c r="AJ436" s="13"/>
      <c r="AL436" s="12"/>
      <c r="AM436" s="13"/>
      <c r="AO436" s="12"/>
      <c r="AP436" s="13"/>
      <c r="AR436" s="12"/>
      <c r="AS436" s="13"/>
      <c r="AU436" s="12"/>
      <c r="AV436" s="13"/>
    </row>
    <row r="437" spans="1:48" ht="36" customHeight="1" x14ac:dyDescent="0.2">
      <c r="A437" s="17" t="s">
        <v>252</v>
      </c>
      <c r="B437" s="34">
        <v>5.6000000000000001E-2</v>
      </c>
      <c r="C437" s="13">
        <v>111</v>
      </c>
      <c r="E437" s="12"/>
      <c r="F437" s="13"/>
      <c r="H437" s="12"/>
      <c r="I437" s="13"/>
      <c r="K437" s="12"/>
      <c r="L437" s="13"/>
      <c r="N437" s="12"/>
      <c r="O437" s="13"/>
      <c r="Q437" s="12"/>
      <c r="R437" s="13"/>
      <c r="T437" s="12"/>
      <c r="U437" s="13"/>
      <c r="W437" s="12"/>
      <c r="X437" s="13"/>
      <c r="Z437" s="12"/>
      <c r="AA437" s="13"/>
      <c r="AC437" s="12"/>
      <c r="AD437" s="13"/>
      <c r="AF437" s="12"/>
      <c r="AG437" s="13"/>
      <c r="AI437" s="12"/>
      <c r="AJ437" s="13"/>
      <c r="AL437" s="12"/>
      <c r="AM437" s="13"/>
      <c r="AO437" s="12"/>
      <c r="AP437" s="13"/>
      <c r="AR437" s="12"/>
      <c r="AS437" s="13"/>
      <c r="AU437" s="12"/>
      <c r="AV437" s="13"/>
    </row>
    <row r="438" spans="1:48" ht="43.5" customHeight="1" x14ac:dyDescent="0.2">
      <c r="A438" s="17" t="s">
        <v>253</v>
      </c>
      <c r="B438" s="34">
        <v>0.105</v>
      </c>
      <c r="C438" s="13">
        <v>206</v>
      </c>
      <c r="E438" s="12"/>
      <c r="F438" s="13"/>
      <c r="H438" s="12"/>
      <c r="I438" s="13"/>
      <c r="K438" s="12"/>
      <c r="L438" s="13"/>
      <c r="N438" s="12"/>
      <c r="O438" s="13"/>
      <c r="Q438" s="12"/>
      <c r="R438" s="13"/>
      <c r="T438" s="12"/>
      <c r="U438" s="13"/>
      <c r="W438" s="12"/>
      <c r="X438" s="13"/>
      <c r="Z438" s="12"/>
      <c r="AA438" s="13"/>
      <c r="AC438" s="12"/>
      <c r="AD438" s="13"/>
      <c r="AF438" s="12"/>
      <c r="AG438" s="13"/>
      <c r="AI438" s="12"/>
      <c r="AJ438" s="13"/>
      <c r="AL438" s="12"/>
      <c r="AM438" s="13"/>
      <c r="AO438" s="12"/>
      <c r="AP438" s="13"/>
      <c r="AR438" s="12"/>
      <c r="AS438" s="13"/>
      <c r="AU438" s="12"/>
      <c r="AV438" s="13"/>
    </row>
    <row r="439" spans="1:48" ht="16" x14ac:dyDescent="0.2">
      <c r="A439" s="17" t="s">
        <v>11</v>
      </c>
      <c r="B439" s="34">
        <v>1</v>
      </c>
      <c r="C439" s="14">
        <v>1967</v>
      </c>
      <c r="E439" s="12"/>
      <c r="F439" s="14"/>
      <c r="H439" s="12"/>
      <c r="I439" s="13"/>
      <c r="K439" s="12"/>
      <c r="L439" s="14"/>
      <c r="N439" s="12"/>
      <c r="O439" s="13"/>
      <c r="Q439" s="12"/>
      <c r="R439" s="13"/>
      <c r="T439" s="12"/>
      <c r="U439" s="14"/>
      <c r="W439" s="12"/>
      <c r="X439" s="13"/>
      <c r="Z439" s="12"/>
      <c r="AA439" s="13"/>
      <c r="AC439" s="12"/>
      <c r="AD439" s="13"/>
      <c r="AF439" s="12"/>
      <c r="AG439" s="13"/>
      <c r="AI439" s="12"/>
      <c r="AJ439" s="13"/>
      <c r="AL439" s="12"/>
      <c r="AM439" s="14"/>
      <c r="AO439" s="12"/>
      <c r="AP439" s="13"/>
      <c r="AR439" s="12"/>
      <c r="AS439" s="14"/>
      <c r="AU439" s="12"/>
      <c r="AV439" s="13"/>
    </row>
    <row r="440" spans="1:48" x14ac:dyDescent="0.2">
      <c r="B440" s="34"/>
      <c r="C440" s="14"/>
      <c r="E440" s="12"/>
      <c r="F440" s="14"/>
      <c r="H440" s="12"/>
      <c r="I440" s="13"/>
      <c r="K440" s="12"/>
      <c r="L440" s="14"/>
      <c r="N440" s="12"/>
      <c r="O440" s="13"/>
      <c r="Q440" s="12"/>
      <c r="R440" s="13"/>
      <c r="T440" s="12"/>
      <c r="U440" s="14"/>
      <c r="W440" s="12"/>
      <c r="X440" s="13"/>
      <c r="Z440" s="12"/>
      <c r="AA440" s="13"/>
      <c r="AC440" s="12"/>
      <c r="AD440" s="13"/>
      <c r="AF440" s="12"/>
      <c r="AG440" s="13"/>
      <c r="AI440" s="12"/>
      <c r="AJ440" s="13"/>
      <c r="AL440" s="12"/>
      <c r="AM440" s="14"/>
      <c r="AO440" s="12"/>
      <c r="AP440" s="13"/>
      <c r="AR440" s="12"/>
      <c r="AS440" s="14"/>
      <c r="AU440" s="12"/>
      <c r="AV440" s="13"/>
    </row>
    <row r="441" spans="1:48" x14ac:dyDescent="0.2">
      <c r="B441" s="34"/>
      <c r="C441" s="14"/>
      <c r="E441" s="12"/>
      <c r="F441" s="14"/>
      <c r="H441" s="12"/>
      <c r="I441" s="13"/>
      <c r="K441" s="12"/>
      <c r="L441" s="14"/>
      <c r="N441" s="12"/>
      <c r="O441" s="13"/>
      <c r="Q441" s="12"/>
      <c r="R441" s="13"/>
      <c r="T441" s="12"/>
      <c r="U441" s="14"/>
      <c r="W441" s="12"/>
      <c r="X441" s="13"/>
      <c r="Z441" s="12"/>
      <c r="AA441" s="13"/>
      <c r="AC441" s="12"/>
      <c r="AD441" s="13"/>
      <c r="AF441" s="12"/>
      <c r="AG441" s="13"/>
      <c r="AI441" s="12"/>
      <c r="AJ441" s="13"/>
      <c r="AL441" s="12"/>
      <c r="AM441" s="14"/>
      <c r="AO441" s="12"/>
      <c r="AP441" s="13"/>
      <c r="AR441" s="12"/>
      <c r="AS441" s="14"/>
      <c r="AU441" s="12"/>
      <c r="AV441" s="13"/>
    </row>
    <row r="442" spans="1:48" ht="16" x14ac:dyDescent="0.2">
      <c r="A442" s="2" t="s">
        <v>254</v>
      </c>
      <c r="B442" s="32" t="s">
        <v>1</v>
      </c>
      <c r="C442" s="32"/>
      <c r="D442" s="24"/>
      <c r="E442" s="32"/>
      <c r="F442" s="32"/>
      <c r="G442" s="24"/>
      <c r="H442" s="32"/>
      <c r="I442" s="32"/>
      <c r="J442" s="24"/>
      <c r="K442" s="32"/>
      <c r="L442" s="32"/>
      <c r="M442" s="24"/>
      <c r="N442" s="32"/>
      <c r="O442" s="32"/>
      <c r="P442" s="24"/>
      <c r="Q442" s="32"/>
      <c r="R442" s="32"/>
      <c r="S442" s="24"/>
      <c r="T442" s="32"/>
      <c r="U442" s="32"/>
      <c r="V442" s="24"/>
      <c r="W442" s="32"/>
      <c r="X442" s="32"/>
      <c r="Y442" s="24"/>
      <c r="Z442" s="32"/>
      <c r="AA442" s="32"/>
      <c r="AB442" s="24"/>
      <c r="AC442" s="32"/>
      <c r="AD442" s="32"/>
      <c r="AE442" s="24"/>
      <c r="AF442" s="32"/>
      <c r="AG442" s="32"/>
      <c r="AH442" s="24"/>
      <c r="AI442" s="32"/>
      <c r="AJ442" s="32"/>
      <c r="AK442" s="24"/>
      <c r="AL442" s="32"/>
      <c r="AM442" s="32"/>
      <c r="AN442" s="24"/>
      <c r="AO442" s="32"/>
      <c r="AP442" s="32"/>
      <c r="AQ442" s="24"/>
      <c r="AR442" s="32"/>
      <c r="AS442" s="32"/>
      <c r="AT442" s="24"/>
      <c r="AU442" s="32"/>
      <c r="AV442" s="32"/>
    </row>
    <row r="443" spans="1:48" ht="45" x14ac:dyDescent="0.2">
      <c r="A443" s="3" t="s">
        <v>255</v>
      </c>
      <c r="B443" s="33" t="s">
        <v>3</v>
      </c>
      <c r="C443" s="22" t="s">
        <v>4</v>
      </c>
      <c r="E443" s="22"/>
      <c r="F443" s="22"/>
      <c r="H443" s="22"/>
      <c r="I443" s="22"/>
      <c r="K443" s="22"/>
      <c r="L443" s="22"/>
      <c r="N443" s="22"/>
      <c r="O443" s="22"/>
      <c r="Q443" s="22"/>
      <c r="R443" s="22"/>
      <c r="T443" s="22"/>
      <c r="U443" s="22"/>
      <c r="W443" s="22"/>
      <c r="X443" s="22"/>
      <c r="Z443" s="22"/>
      <c r="AA443" s="22"/>
      <c r="AC443" s="22"/>
      <c r="AD443" s="22"/>
      <c r="AF443" s="22"/>
      <c r="AG443" s="22"/>
      <c r="AI443" s="22"/>
      <c r="AJ443" s="22"/>
      <c r="AL443" s="22"/>
      <c r="AM443" s="22"/>
      <c r="AO443" s="22"/>
      <c r="AP443" s="22"/>
      <c r="AR443" s="22"/>
      <c r="AS443" s="22"/>
      <c r="AU443" s="22"/>
      <c r="AV443" s="22"/>
    </row>
    <row r="444" spans="1:48" ht="32" x14ac:dyDescent="0.2">
      <c r="A444" s="17" t="s">
        <v>256</v>
      </c>
      <c r="B444" s="34">
        <v>0.35599999999999998</v>
      </c>
      <c r="C444" s="13">
        <v>261</v>
      </c>
      <c r="E444" s="12"/>
      <c r="F444" s="13"/>
      <c r="H444" s="12"/>
      <c r="I444" s="13"/>
      <c r="K444" s="12"/>
      <c r="L444" s="13"/>
      <c r="N444" s="12"/>
      <c r="O444" s="13"/>
      <c r="Q444" s="12"/>
      <c r="R444" s="13"/>
      <c r="T444" s="12"/>
      <c r="U444" s="13"/>
      <c r="W444" s="12"/>
      <c r="X444" s="13"/>
      <c r="Z444" s="12"/>
      <c r="AA444" s="13"/>
      <c r="AC444" s="12"/>
      <c r="AD444" s="13"/>
      <c r="AF444" s="12"/>
      <c r="AG444" s="13"/>
      <c r="AI444" s="12"/>
      <c r="AJ444" s="13"/>
      <c r="AL444" s="12"/>
      <c r="AM444" s="13"/>
      <c r="AO444" s="12"/>
      <c r="AP444" s="13"/>
      <c r="AR444" s="12"/>
      <c r="AS444" s="13"/>
      <c r="AU444" s="12"/>
      <c r="AV444" s="13"/>
    </row>
    <row r="445" spans="1:48" ht="16" x14ac:dyDescent="0.2">
      <c r="A445" s="17" t="s">
        <v>257</v>
      </c>
      <c r="B445" s="34">
        <v>0.38300000000000001</v>
      </c>
      <c r="C445" s="13">
        <v>281</v>
      </c>
      <c r="E445" s="12"/>
      <c r="F445" s="13"/>
      <c r="H445" s="12"/>
      <c r="I445" s="13"/>
      <c r="K445" s="12"/>
      <c r="L445" s="13"/>
      <c r="N445" s="12"/>
      <c r="O445" s="13"/>
      <c r="Q445" s="12"/>
      <c r="R445" s="13"/>
      <c r="T445" s="12"/>
      <c r="U445" s="13"/>
      <c r="W445" s="12"/>
      <c r="X445" s="13"/>
      <c r="Z445" s="12"/>
      <c r="AA445" s="13"/>
      <c r="AC445" s="12"/>
      <c r="AD445" s="13"/>
      <c r="AF445" s="12"/>
      <c r="AG445" s="13"/>
      <c r="AI445" s="12"/>
      <c r="AJ445" s="13"/>
      <c r="AL445" s="12"/>
      <c r="AM445" s="13"/>
      <c r="AO445" s="12"/>
      <c r="AP445" s="13"/>
      <c r="AR445" s="12"/>
      <c r="AS445" s="13"/>
      <c r="AU445" s="12"/>
      <c r="AV445" s="13"/>
    </row>
    <row r="446" spans="1:48" ht="16" x14ac:dyDescent="0.2">
      <c r="A446" s="17" t="s">
        <v>258</v>
      </c>
      <c r="B446" s="34">
        <v>0.26100000000000001</v>
      </c>
      <c r="C446" s="13">
        <v>191</v>
      </c>
      <c r="E446" s="12"/>
      <c r="F446" s="13"/>
      <c r="H446" s="12"/>
      <c r="I446" s="13"/>
      <c r="K446" s="12"/>
      <c r="L446" s="13"/>
      <c r="N446" s="12"/>
      <c r="O446" s="13"/>
      <c r="Q446" s="12"/>
      <c r="R446" s="13"/>
      <c r="T446" s="12"/>
      <c r="U446" s="13"/>
      <c r="W446" s="12"/>
      <c r="X446" s="13"/>
      <c r="Z446" s="12"/>
      <c r="AA446" s="13"/>
      <c r="AC446" s="12"/>
      <c r="AD446" s="13"/>
      <c r="AF446" s="12"/>
      <c r="AG446" s="13"/>
      <c r="AI446" s="12"/>
      <c r="AJ446" s="13"/>
      <c r="AL446" s="12"/>
      <c r="AM446" s="13"/>
      <c r="AO446" s="12"/>
      <c r="AP446" s="13"/>
      <c r="AR446" s="12"/>
      <c r="AS446" s="13"/>
      <c r="AU446" s="12"/>
      <c r="AV446" s="13"/>
    </row>
    <row r="447" spans="1:48" ht="16" x14ac:dyDescent="0.2">
      <c r="A447" s="17" t="s">
        <v>11</v>
      </c>
      <c r="B447" s="34">
        <v>1</v>
      </c>
      <c r="C447" s="13">
        <v>733</v>
      </c>
      <c r="E447" s="12"/>
      <c r="F447" s="13"/>
      <c r="H447" s="12"/>
      <c r="I447" s="13"/>
      <c r="K447" s="12"/>
      <c r="L447" s="13"/>
      <c r="N447" s="12"/>
      <c r="O447" s="13"/>
      <c r="Q447" s="12"/>
      <c r="R447" s="13"/>
      <c r="T447" s="12"/>
      <c r="U447" s="13"/>
      <c r="W447" s="12"/>
      <c r="X447" s="13"/>
      <c r="Z447" s="12"/>
      <c r="AA447" s="13"/>
      <c r="AC447" s="12"/>
      <c r="AD447" s="13"/>
      <c r="AF447" s="12"/>
      <c r="AG447" s="13"/>
      <c r="AI447" s="12"/>
      <c r="AJ447" s="13"/>
      <c r="AL447" s="12"/>
      <c r="AM447" s="13"/>
      <c r="AO447" s="12"/>
      <c r="AP447" s="13"/>
      <c r="AR447" s="12"/>
      <c r="AS447" s="13"/>
      <c r="AU447" s="12"/>
      <c r="AV447" s="13"/>
    </row>
    <row r="448" spans="1:48" x14ac:dyDescent="0.2">
      <c r="B448" s="34"/>
      <c r="C448" s="13"/>
      <c r="E448" s="12"/>
      <c r="F448" s="13"/>
      <c r="H448" s="12"/>
      <c r="I448" s="13"/>
      <c r="K448" s="12"/>
      <c r="L448" s="13"/>
      <c r="N448" s="12"/>
      <c r="O448" s="13"/>
      <c r="Q448" s="12"/>
      <c r="R448" s="13"/>
      <c r="T448" s="12"/>
      <c r="U448" s="13"/>
      <c r="W448" s="12"/>
      <c r="X448" s="13"/>
      <c r="Z448" s="12"/>
      <c r="AA448" s="13"/>
      <c r="AC448" s="12"/>
      <c r="AD448" s="13"/>
      <c r="AF448" s="12"/>
      <c r="AG448" s="13"/>
      <c r="AI448" s="12"/>
      <c r="AJ448" s="13"/>
      <c r="AL448" s="12"/>
      <c r="AM448" s="13"/>
      <c r="AO448" s="12"/>
      <c r="AP448" s="13"/>
      <c r="AR448" s="12"/>
      <c r="AS448" s="13"/>
      <c r="AU448" s="12"/>
      <c r="AV448" s="13"/>
    </row>
    <row r="449" spans="1:48" x14ac:dyDescent="0.2">
      <c r="B449" s="34"/>
      <c r="C449" s="13"/>
      <c r="E449" s="12"/>
      <c r="F449" s="13"/>
      <c r="H449" s="12"/>
      <c r="I449" s="13"/>
      <c r="K449" s="12"/>
      <c r="L449" s="13"/>
      <c r="N449" s="12"/>
      <c r="O449" s="13"/>
      <c r="Q449" s="12"/>
      <c r="R449" s="13"/>
      <c r="T449" s="12"/>
      <c r="U449" s="13"/>
      <c r="W449" s="12"/>
      <c r="X449" s="13"/>
      <c r="Z449" s="12"/>
      <c r="AA449" s="13"/>
      <c r="AC449" s="12"/>
      <c r="AD449" s="13"/>
      <c r="AF449" s="12"/>
      <c r="AG449" s="13"/>
      <c r="AI449" s="12"/>
      <c r="AJ449" s="13"/>
      <c r="AL449" s="12"/>
      <c r="AM449" s="13"/>
      <c r="AO449" s="12"/>
      <c r="AP449" s="13"/>
      <c r="AR449" s="12"/>
      <c r="AS449" s="13"/>
      <c r="AU449" s="12"/>
      <c r="AV449" s="13"/>
    </row>
    <row r="450" spans="1:48" ht="16" x14ac:dyDescent="0.2">
      <c r="A450" s="2" t="s">
        <v>259</v>
      </c>
      <c r="B450" s="32" t="s">
        <v>1</v>
      </c>
      <c r="C450" s="32"/>
      <c r="D450" s="24"/>
      <c r="E450" s="32"/>
      <c r="F450" s="32"/>
      <c r="G450" s="24"/>
      <c r="H450" s="32"/>
      <c r="I450" s="32"/>
      <c r="J450" s="24"/>
      <c r="K450" s="32"/>
      <c r="L450" s="32"/>
      <c r="M450" s="24"/>
      <c r="N450" s="32"/>
      <c r="O450" s="32"/>
      <c r="P450" s="24"/>
      <c r="Q450" s="32"/>
      <c r="R450" s="32"/>
      <c r="S450" s="24"/>
      <c r="T450" s="32"/>
      <c r="U450" s="32"/>
      <c r="V450" s="24"/>
      <c r="W450" s="32"/>
      <c r="X450" s="32"/>
      <c r="Y450" s="24"/>
      <c r="Z450" s="32"/>
      <c r="AA450" s="32"/>
      <c r="AB450" s="24"/>
      <c r="AC450" s="32"/>
      <c r="AD450" s="32"/>
      <c r="AE450" s="24"/>
      <c r="AF450" s="32"/>
      <c r="AG450" s="32"/>
      <c r="AH450" s="24"/>
      <c r="AI450" s="32"/>
      <c r="AJ450" s="32"/>
      <c r="AK450" s="24"/>
      <c r="AL450" s="32"/>
      <c r="AM450" s="32"/>
      <c r="AN450" s="24"/>
      <c r="AO450" s="32"/>
      <c r="AP450" s="32"/>
      <c r="AQ450" s="24"/>
      <c r="AR450" s="32"/>
      <c r="AS450" s="32"/>
      <c r="AT450" s="24"/>
      <c r="AU450" s="32"/>
      <c r="AV450" s="32"/>
    </row>
    <row r="451" spans="1:48" ht="45" x14ac:dyDescent="0.2">
      <c r="A451" s="3" t="s">
        <v>260</v>
      </c>
      <c r="B451" s="33" t="s">
        <v>3</v>
      </c>
      <c r="C451" s="22" t="s">
        <v>4</v>
      </c>
      <c r="E451" s="22"/>
      <c r="F451" s="22"/>
      <c r="H451" s="22"/>
      <c r="I451" s="22"/>
      <c r="K451" s="22"/>
      <c r="L451" s="22"/>
      <c r="N451" s="22"/>
      <c r="O451" s="22"/>
      <c r="Q451" s="22"/>
      <c r="R451" s="22"/>
      <c r="T451" s="22"/>
      <c r="U451" s="22"/>
      <c r="W451" s="22"/>
      <c r="X451" s="22"/>
      <c r="Z451" s="22"/>
      <c r="AA451" s="22"/>
      <c r="AC451" s="22"/>
      <c r="AD451" s="22"/>
      <c r="AF451" s="22"/>
      <c r="AG451" s="22"/>
      <c r="AI451" s="22"/>
      <c r="AJ451" s="22"/>
      <c r="AL451" s="22"/>
      <c r="AM451" s="22"/>
      <c r="AO451" s="22"/>
      <c r="AP451" s="22"/>
      <c r="AR451" s="22"/>
      <c r="AS451" s="22"/>
      <c r="AU451" s="22"/>
      <c r="AV451" s="22"/>
    </row>
    <row r="452" spans="1:48" ht="16" x14ac:dyDescent="0.2">
      <c r="A452" s="17" t="s">
        <v>45</v>
      </c>
      <c r="B452" s="34">
        <v>0.219</v>
      </c>
      <c r="C452" s="13">
        <v>190</v>
      </c>
      <c r="E452" s="12"/>
      <c r="F452" s="13"/>
      <c r="H452" s="12"/>
      <c r="I452" s="13"/>
      <c r="K452" s="12"/>
      <c r="L452" s="13"/>
      <c r="N452" s="29"/>
      <c r="O452" s="30"/>
      <c r="Q452" s="12"/>
      <c r="R452" s="13"/>
      <c r="T452" s="12"/>
      <c r="U452" s="13"/>
      <c r="W452" s="12"/>
      <c r="X452" s="13"/>
      <c r="Z452" s="12"/>
      <c r="AA452" s="13"/>
      <c r="AC452" s="12"/>
      <c r="AD452" s="13"/>
      <c r="AF452" s="12"/>
      <c r="AG452" s="13"/>
      <c r="AI452" s="12"/>
      <c r="AJ452" s="13"/>
      <c r="AL452" s="12"/>
      <c r="AM452" s="13"/>
      <c r="AO452" s="12"/>
      <c r="AP452" s="13"/>
      <c r="AR452" s="12"/>
      <c r="AS452" s="13"/>
      <c r="AU452" s="12"/>
      <c r="AV452" s="13"/>
    </row>
    <row r="453" spans="1:48" ht="16" x14ac:dyDescent="0.2">
      <c r="A453" s="17" t="s">
        <v>46</v>
      </c>
      <c r="B453" s="34">
        <v>0.78100000000000003</v>
      </c>
      <c r="C453" s="13">
        <v>679</v>
      </c>
      <c r="E453" s="12"/>
      <c r="F453" s="13"/>
      <c r="H453" s="12"/>
      <c r="I453" s="13"/>
      <c r="K453" s="12"/>
      <c r="L453" s="13"/>
      <c r="N453" s="29"/>
      <c r="O453" s="30"/>
      <c r="Q453" s="12"/>
      <c r="R453" s="13"/>
      <c r="T453" s="12"/>
      <c r="U453" s="13"/>
      <c r="W453" s="12"/>
      <c r="X453" s="13"/>
      <c r="Z453" s="12"/>
      <c r="AA453" s="13"/>
      <c r="AC453" s="12"/>
      <c r="AD453" s="13"/>
      <c r="AF453" s="12"/>
      <c r="AG453" s="13"/>
      <c r="AI453" s="12"/>
      <c r="AJ453" s="13"/>
      <c r="AL453" s="12"/>
      <c r="AM453" s="13"/>
      <c r="AO453" s="12"/>
      <c r="AP453" s="13"/>
      <c r="AR453" s="12"/>
      <c r="AS453" s="13"/>
      <c r="AU453" s="12"/>
      <c r="AV453" s="13"/>
    </row>
    <row r="454" spans="1:48" ht="16" x14ac:dyDescent="0.2">
      <c r="A454" s="17" t="s">
        <v>11</v>
      </c>
      <c r="B454" s="34">
        <v>1</v>
      </c>
      <c r="C454" s="13">
        <v>869</v>
      </c>
      <c r="E454" s="12"/>
      <c r="F454" s="13"/>
      <c r="H454" s="12"/>
      <c r="I454" s="13"/>
      <c r="K454" s="12"/>
      <c r="L454" s="13"/>
      <c r="N454" s="29"/>
      <c r="O454" s="30"/>
      <c r="Q454" s="12"/>
      <c r="R454" s="13"/>
      <c r="T454" s="12"/>
      <c r="U454" s="13"/>
      <c r="W454" s="12"/>
      <c r="X454" s="13"/>
      <c r="Z454" s="12"/>
      <c r="AA454" s="13"/>
      <c r="AC454" s="12"/>
      <c r="AD454" s="13"/>
      <c r="AF454" s="12"/>
      <c r="AG454" s="13"/>
      <c r="AI454" s="12"/>
      <c r="AJ454" s="13"/>
      <c r="AL454" s="12"/>
      <c r="AM454" s="13"/>
      <c r="AO454" s="12"/>
      <c r="AP454" s="13"/>
      <c r="AR454" s="12"/>
      <c r="AS454" s="13"/>
      <c r="AU454" s="12"/>
      <c r="AV454" s="13"/>
    </row>
    <row r="455" spans="1:48" x14ac:dyDescent="0.2">
      <c r="B455" s="34"/>
      <c r="C455" s="13"/>
      <c r="E455" s="12"/>
      <c r="F455" s="13"/>
      <c r="H455" s="12"/>
      <c r="I455" s="13"/>
      <c r="K455" s="12"/>
      <c r="L455" s="13"/>
      <c r="N455" s="12"/>
      <c r="O455" s="13"/>
      <c r="Q455" s="12"/>
      <c r="R455" s="13"/>
      <c r="T455" s="12"/>
      <c r="U455" s="13"/>
      <c r="W455" s="12"/>
      <c r="X455" s="13"/>
      <c r="Z455" s="12"/>
      <c r="AA455" s="13"/>
      <c r="AC455" s="12"/>
      <c r="AD455" s="13"/>
      <c r="AF455" s="12"/>
      <c r="AG455" s="13"/>
      <c r="AI455" s="12"/>
      <c r="AJ455" s="13"/>
      <c r="AL455" s="12"/>
      <c r="AM455" s="13"/>
      <c r="AO455" s="12"/>
      <c r="AP455" s="13"/>
      <c r="AR455" s="12"/>
      <c r="AS455" s="13"/>
      <c r="AU455" s="12"/>
      <c r="AV455" s="13"/>
    </row>
    <row r="456" spans="1:48" x14ac:dyDescent="0.2">
      <c r="B456" s="34"/>
      <c r="C456" s="13"/>
      <c r="E456" s="12"/>
      <c r="F456" s="13"/>
      <c r="H456" s="12"/>
      <c r="I456" s="13"/>
      <c r="K456" s="12"/>
      <c r="L456" s="13"/>
      <c r="N456" s="12"/>
      <c r="O456" s="13"/>
      <c r="Q456" s="12"/>
      <c r="R456" s="13"/>
      <c r="T456" s="12"/>
      <c r="U456" s="13"/>
      <c r="W456" s="12"/>
      <c r="X456" s="13"/>
      <c r="Z456" s="12"/>
      <c r="AA456" s="13"/>
      <c r="AC456" s="12"/>
      <c r="AD456" s="13"/>
      <c r="AF456" s="12"/>
      <c r="AG456" s="13"/>
      <c r="AI456" s="12"/>
      <c r="AJ456" s="13"/>
      <c r="AL456" s="12"/>
      <c r="AM456" s="13"/>
      <c r="AO456" s="12"/>
      <c r="AP456" s="13"/>
      <c r="AR456" s="12"/>
      <c r="AS456" s="13"/>
      <c r="AU456" s="12"/>
      <c r="AV456" s="13"/>
    </row>
    <row r="457" spans="1:48" ht="30" customHeight="1" x14ac:dyDescent="0.2">
      <c r="A457" s="2" t="s">
        <v>261</v>
      </c>
      <c r="B457" s="32" t="s">
        <v>1</v>
      </c>
      <c r="C457" s="32"/>
      <c r="D457" s="24"/>
      <c r="E457" s="32"/>
      <c r="F457" s="32"/>
      <c r="G457" s="24"/>
      <c r="H457" s="32"/>
      <c r="I457" s="32"/>
      <c r="J457" s="24"/>
      <c r="K457" s="32"/>
      <c r="L457" s="32"/>
      <c r="M457" s="24"/>
      <c r="N457" s="32"/>
      <c r="O457" s="32"/>
      <c r="P457" s="24"/>
      <c r="Q457" s="32"/>
      <c r="R457" s="32"/>
      <c r="S457" s="24"/>
      <c r="T457" s="32"/>
      <c r="U457" s="32"/>
      <c r="V457" s="24"/>
      <c r="W457" s="32"/>
      <c r="X457" s="32"/>
      <c r="Y457" s="24"/>
      <c r="Z457" s="32"/>
      <c r="AA457" s="32"/>
      <c r="AB457" s="24"/>
      <c r="AC457" s="32"/>
      <c r="AD457" s="32"/>
      <c r="AE457" s="24"/>
      <c r="AF457" s="32"/>
      <c r="AG457" s="32"/>
      <c r="AH457" s="24"/>
      <c r="AI457" s="32"/>
      <c r="AJ457" s="32"/>
      <c r="AK457" s="24"/>
      <c r="AL457" s="32"/>
      <c r="AM457" s="32"/>
      <c r="AN457" s="24"/>
      <c r="AO457" s="32"/>
      <c r="AP457" s="32"/>
      <c r="AQ457" s="24"/>
      <c r="AR457" s="32"/>
      <c r="AS457" s="32"/>
      <c r="AT457" s="24"/>
      <c r="AU457" s="32"/>
      <c r="AV457" s="32"/>
    </row>
    <row r="458" spans="1:48" ht="30" x14ac:dyDescent="0.2">
      <c r="A458" s="3" t="s">
        <v>262</v>
      </c>
      <c r="B458" s="33" t="s">
        <v>3</v>
      </c>
      <c r="C458" s="22" t="s">
        <v>4</v>
      </c>
      <c r="E458" s="22"/>
      <c r="F458" s="22"/>
      <c r="H458" s="22"/>
      <c r="I458" s="22"/>
      <c r="K458" s="22"/>
      <c r="L458" s="22"/>
      <c r="N458" s="22"/>
      <c r="O458" s="22"/>
      <c r="Q458" s="22"/>
      <c r="R458" s="22"/>
      <c r="T458" s="22"/>
      <c r="U458" s="22"/>
      <c r="W458" s="22"/>
      <c r="X458" s="22"/>
      <c r="Z458" s="22"/>
      <c r="AA458" s="22"/>
      <c r="AC458" s="22"/>
      <c r="AD458" s="22"/>
      <c r="AF458" s="22"/>
      <c r="AG458" s="22"/>
      <c r="AI458" s="22"/>
      <c r="AJ458" s="22"/>
      <c r="AL458" s="22"/>
      <c r="AM458" s="22"/>
      <c r="AO458" s="22"/>
      <c r="AP458" s="22"/>
      <c r="AR458" s="22"/>
      <c r="AS458" s="22"/>
      <c r="AU458" s="22"/>
      <c r="AV458" s="22"/>
    </row>
    <row r="459" spans="1:48" ht="16" x14ac:dyDescent="0.2">
      <c r="A459" s="17" t="s">
        <v>45</v>
      </c>
      <c r="B459" s="34">
        <v>0.23400000000000001</v>
      </c>
      <c r="C459" s="13">
        <v>238</v>
      </c>
      <c r="E459" s="12"/>
      <c r="F459" s="13"/>
      <c r="H459" s="12"/>
      <c r="I459" s="13"/>
      <c r="K459" s="12"/>
      <c r="L459" s="13"/>
      <c r="N459" s="12"/>
      <c r="O459" s="13"/>
      <c r="Q459" s="12"/>
      <c r="R459" s="13"/>
      <c r="T459" s="12"/>
      <c r="U459" s="13"/>
      <c r="W459" s="12"/>
      <c r="X459" s="13"/>
      <c r="Z459" s="12"/>
      <c r="AA459" s="13"/>
      <c r="AC459" s="12"/>
      <c r="AD459" s="13"/>
      <c r="AF459" s="12"/>
      <c r="AG459" s="13"/>
      <c r="AI459" s="12"/>
      <c r="AJ459" s="13"/>
      <c r="AL459" s="12"/>
      <c r="AM459" s="13"/>
      <c r="AO459" s="12"/>
      <c r="AP459" s="13"/>
      <c r="AR459" s="12"/>
      <c r="AS459" s="13"/>
      <c r="AU459" s="12"/>
      <c r="AV459" s="13"/>
    </row>
    <row r="460" spans="1:48" ht="16" x14ac:dyDescent="0.2">
      <c r="A460" s="17" t="s">
        <v>46</v>
      </c>
      <c r="B460" s="34">
        <v>0.76600000000000001</v>
      </c>
      <c r="C460" s="13">
        <v>777</v>
      </c>
      <c r="E460" s="12"/>
      <c r="F460" s="13"/>
      <c r="H460" s="12"/>
      <c r="I460" s="13"/>
      <c r="K460" s="12"/>
      <c r="L460" s="13"/>
      <c r="N460" s="12"/>
      <c r="O460" s="13"/>
      <c r="Q460" s="12"/>
      <c r="R460" s="13"/>
      <c r="T460" s="12"/>
      <c r="U460" s="13"/>
      <c r="W460" s="12"/>
      <c r="X460" s="13"/>
      <c r="Z460" s="12"/>
      <c r="AA460" s="13"/>
      <c r="AC460" s="12"/>
      <c r="AD460" s="13"/>
      <c r="AF460" s="12"/>
      <c r="AG460" s="13"/>
      <c r="AI460" s="12"/>
      <c r="AJ460" s="13"/>
      <c r="AL460" s="12"/>
      <c r="AM460" s="13"/>
      <c r="AO460" s="12"/>
      <c r="AP460" s="13"/>
      <c r="AR460" s="12"/>
      <c r="AS460" s="13"/>
      <c r="AU460" s="12"/>
      <c r="AV460" s="13"/>
    </row>
    <row r="461" spans="1:48" ht="16" x14ac:dyDescent="0.2">
      <c r="A461" s="17" t="s">
        <v>11</v>
      </c>
      <c r="B461" s="34">
        <v>1</v>
      </c>
      <c r="C461" s="14">
        <v>1015</v>
      </c>
      <c r="E461" s="12"/>
      <c r="F461" s="13"/>
      <c r="H461" s="12"/>
      <c r="I461" s="13"/>
      <c r="K461" s="12"/>
      <c r="L461" s="13"/>
      <c r="N461" s="12"/>
      <c r="O461" s="13"/>
      <c r="Q461" s="12"/>
      <c r="R461" s="13"/>
      <c r="T461" s="12"/>
      <c r="U461" s="13"/>
      <c r="W461" s="12"/>
      <c r="X461" s="13"/>
      <c r="Z461" s="12"/>
      <c r="AA461" s="13"/>
      <c r="AC461" s="12"/>
      <c r="AD461" s="13"/>
      <c r="AF461" s="12"/>
      <c r="AG461" s="13"/>
      <c r="AI461" s="12"/>
      <c r="AJ461" s="13"/>
      <c r="AL461" s="12"/>
      <c r="AM461" s="13"/>
      <c r="AO461" s="12"/>
      <c r="AP461" s="13"/>
      <c r="AR461" s="12"/>
      <c r="AS461" s="13"/>
      <c r="AU461" s="12"/>
      <c r="AV461" s="13"/>
    </row>
    <row r="462" spans="1:48" x14ac:dyDescent="0.2">
      <c r="B462" s="34"/>
      <c r="C462" s="14"/>
      <c r="E462" s="12"/>
      <c r="F462" s="13"/>
      <c r="H462" s="12"/>
      <c r="I462" s="13"/>
      <c r="K462" s="12"/>
      <c r="L462" s="13"/>
      <c r="N462" s="12"/>
      <c r="O462" s="13"/>
      <c r="Q462" s="12"/>
      <c r="R462" s="13"/>
      <c r="T462" s="12"/>
      <c r="U462" s="13"/>
      <c r="W462" s="12"/>
      <c r="X462" s="13"/>
      <c r="Z462" s="12"/>
      <c r="AA462" s="13"/>
      <c r="AC462" s="12"/>
      <c r="AD462" s="13"/>
      <c r="AF462" s="12"/>
      <c r="AG462" s="13"/>
      <c r="AI462" s="12"/>
      <c r="AJ462" s="13"/>
      <c r="AL462" s="12"/>
      <c r="AM462" s="13"/>
      <c r="AO462" s="12"/>
      <c r="AP462" s="13"/>
      <c r="AR462" s="12"/>
      <c r="AS462" s="13"/>
      <c r="AU462" s="12"/>
      <c r="AV462" s="13"/>
    </row>
    <row r="463" spans="1:48" x14ac:dyDescent="0.2">
      <c r="B463" s="34"/>
      <c r="C463" s="14"/>
      <c r="E463" s="12"/>
      <c r="F463" s="13"/>
      <c r="H463" s="12"/>
      <c r="I463" s="13"/>
      <c r="K463" s="12"/>
      <c r="L463" s="13"/>
      <c r="N463" s="12"/>
      <c r="O463" s="13"/>
      <c r="Q463" s="12"/>
      <c r="R463" s="13"/>
      <c r="T463" s="12"/>
      <c r="U463" s="13"/>
      <c r="W463" s="12"/>
      <c r="X463" s="13"/>
      <c r="Z463" s="12"/>
      <c r="AA463" s="13"/>
      <c r="AC463" s="12"/>
      <c r="AD463" s="13"/>
      <c r="AF463" s="12"/>
      <c r="AG463" s="13"/>
      <c r="AI463" s="12"/>
      <c r="AJ463" s="13"/>
      <c r="AL463" s="12"/>
      <c r="AM463" s="13"/>
      <c r="AO463" s="12"/>
      <c r="AP463" s="13"/>
      <c r="AR463" s="12"/>
      <c r="AS463" s="13"/>
      <c r="AU463" s="12"/>
      <c r="AV463" s="13"/>
    </row>
    <row r="464" spans="1:48" x14ac:dyDescent="0.2">
      <c r="A464" s="2" t="s">
        <v>263</v>
      </c>
      <c r="B464" s="32" t="s">
        <v>1</v>
      </c>
      <c r="C464" s="32"/>
      <c r="D464" s="24"/>
      <c r="E464" s="32"/>
      <c r="F464" s="32"/>
      <c r="G464" s="24"/>
      <c r="H464" s="32"/>
      <c r="I464" s="32"/>
      <c r="J464" s="24"/>
      <c r="K464" s="32"/>
      <c r="L464" s="32"/>
      <c r="M464" s="24"/>
      <c r="N464" s="32"/>
      <c r="O464" s="32"/>
      <c r="P464" s="24"/>
      <c r="Q464" s="32"/>
      <c r="R464" s="32"/>
      <c r="S464" s="24"/>
      <c r="T464" s="32"/>
      <c r="U464" s="32"/>
      <c r="V464" s="24"/>
      <c r="W464" s="32"/>
      <c r="X464" s="32"/>
      <c r="Y464" s="24"/>
      <c r="Z464" s="32"/>
      <c r="AA464" s="32"/>
      <c r="AB464" s="24"/>
      <c r="AC464" s="32"/>
      <c r="AD464" s="32"/>
      <c r="AE464" s="24"/>
      <c r="AF464" s="32"/>
      <c r="AG464" s="32"/>
      <c r="AH464" s="24"/>
      <c r="AI464" s="32"/>
      <c r="AJ464" s="32"/>
      <c r="AK464" s="24"/>
      <c r="AL464" s="32"/>
      <c r="AM464" s="32"/>
      <c r="AN464" s="24"/>
      <c r="AO464" s="32"/>
      <c r="AP464" s="32"/>
      <c r="AQ464" s="24"/>
      <c r="AR464" s="32"/>
      <c r="AS464" s="32"/>
      <c r="AT464" s="24"/>
      <c r="AU464" s="32"/>
      <c r="AV464" s="32"/>
    </row>
    <row r="465" spans="1:48" ht="30" x14ac:dyDescent="0.2">
      <c r="A465" s="3" t="s">
        <v>264</v>
      </c>
      <c r="B465" s="33" t="s">
        <v>3</v>
      </c>
      <c r="C465" s="22" t="s">
        <v>4</v>
      </c>
      <c r="E465" s="22"/>
      <c r="F465" s="22"/>
      <c r="H465" s="22"/>
      <c r="I465" s="22"/>
      <c r="K465" s="22"/>
      <c r="L465" s="22"/>
      <c r="N465" s="22"/>
      <c r="O465" s="22"/>
      <c r="Q465" s="22"/>
      <c r="R465" s="22"/>
      <c r="T465" s="22"/>
      <c r="U465" s="22"/>
      <c r="W465" s="22"/>
      <c r="X465" s="22"/>
      <c r="Z465" s="22"/>
      <c r="AA465" s="22"/>
      <c r="AC465" s="22"/>
      <c r="AD465" s="22"/>
      <c r="AF465" s="22"/>
      <c r="AG465" s="22"/>
      <c r="AI465" s="22"/>
      <c r="AJ465" s="22"/>
      <c r="AL465" s="22"/>
      <c r="AM465" s="22"/>
      <c r="AO465" s="22"/>
      <c r="AP465" s="22"/>
      <c r="AR465" s="22"/>
      <c r="AS465" s="22"/>
      <c r="AU465" s="22"/>
      <c r="AV465" s="22"/>
    </row>
    <row r="466" spans="1:48" ht="16" x14ac:dyDescent="0.2">
      <c r="A466" s="17" t="s">
        <v>265</v>
      </c>
      <c r="B466" s="34">
        <v>0.50700000000000001</v>
      </c>
      <c r="C466" s="13">
        <v>951</v>
      </c>
      <c r="E466" s="12"/>
      <c r="F466" s="13"/>
      <c r="H466" s="12"/>
      <c r="I466" s="13"/>
      <c r="K466" s="12"/>
      <c r="L466" s="13"/>
      <c r="N466" s="12"/>
      <c r="O466" s="13"/>
      <c r="Q466" s="12"/>
      <c r="R466" s="13"/>
      <c r="T466" s="12"/>
      <c r="U466" s="13"/>
      <c r="W466" s="12"/>
      <c r="X466" s="13"/>
      <c r="Z466" s="12"/>
      <c r="AA466" s="13"/>
      <c r="AC466" s="12"/>
      <c r="AD466" s="13"/>
      <c r="AF466" s="12"/>
      <c r="AG466" s="13"/>
      <c r="AI466" s="12"/>
      <c r="AJ466" s="13"/>
      <c r="AL466" s="12"/>
      <c r="AM466" s="13"/>
      <c r="AO466" s="12"/>
      <c r="AP466" s="13"/>
      <c r="AR466" s="12"/>
      <c r="AS466" s="13"/>
      <c r="AU466" s="12"/>
      <c r="AV466" s="13"/>
    </row>
    <row r="467" spans="1:48" ht="16" x14ac:dyDescent="0.2">
      <c r="A467" s="17" t="s">
        <v>266</v>
      </c>
      <c r="B467" s="34">
        <v>0.16700000000000001</v>
      </c>
      <c r="C467" s="13">
        <v>313</v>
      </c>
      <c r="E467" s="12"/>
      <c r="F467" s="13"/>
      <c r="H467" s="12"/>
      <c r="I467" s="13"/>
      <c r="K467" s="12"/>
      <c r="L467" s="13"/>
      <c r="N467" s="12"/>
      <c r="O467" s="13"/>
      <c r="Q467" s="12"/>
      <c r="R467" s="13"/>
      <c r="T467" s="12"/>
      <c r="U467" s="13"/>
      <c r="W467" s="12"/>
      <c r="X467" s="13"/>
      <c r="Z467" s="12"/>
      <c r="AA467" s="13"/>
      <c r="AC467" s="12"/>
      <c r="AD467" s="13"/>
      <c r="AF467" s="12"/>
      <c r="AG467" s="13"/>
      <c r="AI467" s="12"/>
      <c r="AJ467" s="13"/>
      <c r="AL467" s="12"/>
      <c r="AM467" s="13"/>
      <c r="AO467" s="12"/>
      <c r="AP467" s="13"/>
      <c r="AR467" s="12"/>
      <c r="AS467" s="13"/>
      <c r="AU467" s="12"/>
      <c r="AV467" s="13"/>
    </row>
    <row r="468" spans="1:48" ht="16" x14ac:dyDescent="0.2">
      <c r="A468" s="17" t="s">
        <v>267</v>
      </c>
      <c r="B468" s="34">
        <v>0.115</v>
      </c>
      <c r="C468" s="13">
        <v>216</v>
      </c>
      <c r="E468" s="12"/>
      <c r="F468" s="13"/>
      <c r="H468" s="12"/>
      <c r="I468" s="13"/>
      <c r="K468" s="12"/>
      <c r="L468" s="13"/>
      <c r="N468" s="12"/>
      <c r="O468" s="13"/>
      <c r="Q468" s="12"/>
      <c r="R468" s="13"/>
      <c r="T468" s="12"/>
      <c r="U468" s="13"/>
      <c r="W468" s="12"/>
      <c r="X468" s="13"/>
      <c r="Z468" s="12"/>
      <c r="AA468" s="13"/>
      <c r="AC468" s="12"/>
      <c r="AD468" s="13"/>
      <c r="AF468" s="12"/>
      <c r="AG468" s="13"/>
      <c r="AI468" s="12"/>
      <c r="AJ468" s="13"/>
      <c r="AL468" s="12"/>
      <c r="AM468" s="13"/>
      <c r="AO468" s="12"/>
      <c r="AP468" s="13"/>
      <c r="AR468" s="12"/>
      <c r="AS468" s="13"/>
      <c r="AU468" s="12"/>
      <c r="AV468" s="13"/>
    </row>
    <row r="469" spans="1:48" ht="16" x14ac:dyDescent="0.2">
      <c r="A469" s="17" t="s">
        <v>268</v>
      </c>
      <c r="B469" s="34">
        <v>0.21199999999999999</v>
      </c>
      <c r="C469" s="13">
        <v>397</v>
      </c>
      <c r="E469" s="12"/>
      <c r="F469" s="13"/>
      <c r="H469" s="12"/>
      <c r="I469" s="13"/>
      <c r="K469" s="12"/>
      <c r="L469" s="13"/>
      <c r="N469" s="12"/>
      <c r="O469" s="13"/>
      <c r="Q469" s="12"/>
      <c r="R469" s="13"/>
      <c r="T469" s="12"/>
      <c r="U469" s="13"/>
      <c r="W469" s="12"/>
      <c r="X469" s="13"/>
      <c r="Z469" s="12"/>
      <c r="AA469" s="13"/>
      <c r="AC469" s="12"/>
      <c r="AD469" s="13"/>
      <c r="AF469" s="12"/>
      <c r="AG469" s="13"/>
      <c r="AI469" s="12"/>
      <c r="AJ469" s="13"/>
      <c r="AL469" s="12"/>
      <c r="AM469" s="13"/>
      <c r="AO469" s="12"/>
      <c r="AP469" s="13"/>
      <c r="AR469" s="12"/>
      <c r="AS469" s="13"/>
      <c r="AU469" s="12"/>
      <c r="AV469" s="13"/>
    </row>
    <row r="470" spans="1:48" ht="16" x14ac:dyDescent="0.2">
      <c r="A470" s="17" t="s">
        <v>11</v>
      </c>
      <c r="B470" s="34">
        <v>1</v>
      </c>
      <c r="C470" s="14">
        <v>1877</v>
      </c>
      <c r="E470" s="12"/>
      <c r="F470" s="14"/>
      <c r="H470" s="12"/>
      <c r="I470" s="13"/>
      <c r="K470" s="12"/>
      <c r="L470" s="14"/>
      <c r="N470" s="12"/>
      <c r="O470" s="13"/>
      <c r="Q470" s="12"/>
      <c r="R470" s="13"/>
      <c r="T470" s="12"/>
      <c r="U470" s="14"/>
      <c r="W470" s="12"/>
      <c r="X470" s="13"/>
      <c r="Z470" s="12"/>
      <c r="AA470" s="13"/>
      <c r="AC470" s="12"/>
      <c r="AD470" s="13"/>
      <c r="AF470" s="12"/>
      <c r="AG470" s="13"/>
      <c r="AI470" s="12"/>
      <c r="AJ470" s="13"/>
      <c r="AL470" s="12"/>
      <c r="AM470" s="14"/>
      <c r="AO470" s="12"/>
      <c r="AP470" s="13"/>
      <c r="AR470" s="12"/>
      <c r="AS470" s="14"/>
      <c r="AU470" s="12"/>
      <c r="AV470" s="13"/>
    </row>
    <row r="471" spans="1:48" x14ac:dyDescent="0.2">
      <c r="B471" s="34">
        <f>B468+B469</f>
        <v>0.32700000000000001</v>
      </c>
      <c r="C471" s="14"/>
      <c r="E471" s="12"/>
      <c r="F471" s="14"/>
      <c r="H471" s="12"/>
      <c r="I471" s="13"/>
      <c r="K471" s="12"/>
      <c r="L471" s="14"/>
      <c r="N471" s="12"/>
      <c r="O471" s="13"/>
      <c r="Q471" s="12"/>
      <c r="R471" s="13"/>
      <c r="T471" s="12"/>
      <c r="U471" s="14"/>
      <c r="W471" s="12"/>
      <c r="X471" s="13"/>
      <c r="Z471" s="12"/>
      <c r="AA471" s="13"/>
      <c r="AC471" s="12"/>
      <c r="AD471" s="13"/>
      <c r="AF471" s="12"/>
      <c r="AG471" s="13"/>
      <c r="AI471" s="12"/>
      <c r="AJ471" s="13"/>
      <c r="AL471" s="12"/>
      <c r="AM471" s="14"/>
      <c r="AO471" s="12"/>
      <c r="AP471" s="13"/>
      <c r="AR471" s="12"/>
      <c r="AS471" s="14"/>
      <c r="AU471" s="12"/>
      <c r="AV471" s="13"/>
    </row>
    <row r="472" spans="1:48" x14ac:dyDescent="0.2">
      <c r="B472" s="34"/>
      <c r="C472" s="14"/>
      <c r="E472" s="12"/>
      <c r="F472" s="14"/>
      <c r="H472" s="12"/>
      <c r="I472" s="13"/>
      <c r="K472" s="12"/>
      <c r="L472" s="14"/>
      <c r="N472" s="12"/>
      <c r="O472" s="13"/>
      <c r="Q472" s="12"/>
      <c r="R472" s="13"/>
      <c r="T472" s="12"/>
      <c r="U472" s="14"/>
      <c r="W472" s="12"/>
      <c r="X472" s="13"/>
      <c r="Z472" s="12"/>
      <c r="AA472" s="13"/>
      <c r="AC472" s="12"/>
      <c r="AD472" s="13"/>
      <c r="AF472" s="12"/>
      <c r="AG472" s="13"/>
      <c r="AI472" s="12"/>
      <c r="AJ472" s="13"/>
      <c r="AL472" s="12"/>
      <c r="AM472" s="14"/>
      <c r="AO472" s="12"/>
      <c r="AP472" s="13"/>
      <c r="AR472" s="12"/>
      <c r="AS472" s="14"/>
      <c r="AU472" s="12"/>
      <c r="AV472" s="13"/>
    </row>
    <row r="473" spans="1:48" ht="16" x14ac:dyDescent="0.2">
      <c r="A473" s="2" t="s">
        <v>269</v>
      </c>
      <c r="B473" s="32" t="s">
        <v>1</v>
      </c>
      <c r="C473" s="32"/>
      <c r="D473" s="24"/>
      <c r="E473" s="32"/>
      <c r="F473" s="32"/>
      <c r="G473" s="24"/>
      <c r="H473" s="32"/>
      <c r="I473" s="32"/>
      <c r="J473" s="24"/>
      <c r="K473" s="32"/>
      <c r="L473" s="32"/>
      <c r="M473" s="24"/>
      <c r="N473" s="32"/>
      <c r="O473" s="32"/>
      <c r="P473" s="24"/>
      <c r="Q473" s="32"/>
      <c r="R473" s="32"/>
      <c r="S473" s="24"/>
      <c r="T473" s="32"/>
      <c r="U473" s="32"/>
      <c r="V473" s="24"/>
      <c r="W473" s="32"/>
      <c r="X473" s="32"/>
      <c r="Y473" s="24"/>
      <c r="Z473" s="32"/>
      <c r="AA473" s="32"/>
      <c r="AB473" s="24"/>
      <c r="AC473" s="32"/>
      <c r="AD473" s="32"/>
      <c r="AE473" s="24"/>
      <c r="AF473" s="32"/>
      <c r="AG473" s="32"/>
      <c r="AH473" s="24"/>
      <c r="AI473" s="32"/>
      <c r="AJ473" s="32"/>
      <c r="AK473" s="24"/>
      <c r="AL473" s="32"/>
      <c r="AM473" s="32"/>
      <c r="AN473" s="24"/>
      <c r="AO473" s="32"/>
      <c r="AP473" s="32"/>
      <c r="AQ473" s="24"/>
      <c r="AR473" s="32"/>
      <c r="AS473" s="32"/>
      <c r="AT473" s="24"/>
      <c r="AU473" s="32"/>
      <c r="AV473" s="32"/>
    </row>
    <row r="474" spans="1:48" ht="30" x14ac:dyDescent="0.2">
      <c r="A474" s="3" t="s">
        <v>270</v>
      </c>
      <c r="B474" s="33" t="s">
        <v>3</v>
      </c>
      <c r="C474" s="22" t="s">
        <v>4</v>
      </c>
      <c r="E474" s="22"/>
      <c r="F474" s="22"/>
      <c r="H474" s="22"/>
      <c r="I474" s="22"/>
      <c r="K474" s="22"/>
      <c r="L474" s="22"/>
      <c r="N474" s="22"/>
      <c r="O474" s="22"/>
      <c r="Q474" s="22"/>
      <c r="R474" s="22"/>
      <c r="T474" s="22"/>
      <c r="U474" s="22"/>
      <c r="W474" s="22"/>
      <c r="X474" s="22"/>
      <c r="Z474" s="22"/>
      <c r="AA474" s="22"/>
      <c r="AC474" s="22"/>
      <c r="AD474" s="22"/>
      <c r="AF474" s="22"/>
      <c r="AG474" s="22"/>
      <c r="AI474" s="22"/>
      <c r="AJ474" s="22"/>
      <c r="AL474" s="22"/>
      <c r="AM474" s="22"/>
      <c r="AO474" s="22"/>
      <c r="AP474" s="22"/>
      <c r="AR474" s="22"/>
      <c r="AS474" s="22"/>
      <c r="AU474" s="22"/>
      <c r="AV474" s="22"/>
    </row>
    <row r="475" spans="1:48" ht="16" x14ac:dyDescent="0.2">
      <c r="A475" s="17" t="s">
        <v>46</v>
      </c>
      <c r="B475" s="34">
        <v>0.753</v>
      </c>
      <c r="C475" s="13">
        <v>146</v>
      </c>
      <c r="E475" s="12"/>
      <c r="F475" s="13"/>
      <c r="H475" s="12"/>
      <c r="I475" s="13"/>
      <c r="K475" s="12"/>
      <c r="L475" s="13"/>
      <c r="N475" s="12"/>
      <c r="O475" s="13"/>
      <c r="Q475" s="12"/>
      <c r="R475" s="13"/>
      <c r="T475" s="12"/>
      <c r="U475" s="13"/>
      <c r="W475" s="12"/>
      <c r="X475" s="13"/>
      <c r="Z475" s="12"/>
      <c r="AA475" s="13"/>
      <c r="AC475" s="12"/>
      <c r="AD475" s="13"/>
      <c r="AF475" s="12"/>
      <c r="AG475" s="13"/>
      <c r="AI475" s="12"/>
      <c r="AJ475" s="13"/>
      <c r="AL475" s="12"/>
      <c r="AM475" s="13"/>
      <c r="AO475" s="12"/>
      <c r="AP475" s="13"/>
      <c r="AR475" s="12"/>
      <c r="AS475" s="13"/>
      <c r="AU475" s="12"/>
      <c r="AV475" s="13"/>
    </row>
    <row r="476" spans="1:48" ht="16" x14ac:dyDescent="0.2">
      <c r="A476" s="17" t="s">
        <v>271</v>
      </c>
      <c r="B476" s="34">
        <v>7.6999999999999999E-2</v>
      </c>
      <c r="C476" s="13">
        <v>15</v>
      </c>
      <c r="E476" s="12"/>
      <c r="F476" s="13"/>
      <c r="H476" s="12"/>
      <c r="I476" s="13"/>
      <c r="K476" s="12"/>
      <c r="L476" s="13"/>
      <c r="N476" s="12"/>
      <c r="O476" s="13"/>
      <c r="Q476" s="12"/>
      <c r="R476" s="13"/>
      <c r="T476" s="12"/>
      <c r="U476" s="13"/>
      <c r="W476" s="12"/>
      <c r="X476" s="13"/>
      <c r="Z476" s="12"/>
      <c r="AA476" s="13"/>
      <c r="AC476" s="12"/>
      <c r="AD476" s="13"/>
      <c r="AF476" s="12"/>
      <c r="AG476" s="13"/>
      <c r="AI476" s="12"/>
      <c r="AJ476" s="13"/>
      <c r="AL476" s="12"/>
      <c r="AM476" s="13"/>
      <c r="AO476" s="12"/>
      <c r="AP476" s="13"/>
      <c r="AR476" s="12"/>
      <c r="AS476" s="13"/>
      <c r="AU476" s="12"/>
      <c r="AV476" s="13"/>
    </row>
    <row r="477" spans="1:48" ht="16" x14ac:dyDescent="0.2">
      <c r="A477" s="17" t="s">
        <v>272</v>
      </c>
      <c r="B477" s="34">
        <v>4.5999999999999999E-2</v>
      </c>
      <c r="C477" s="13">
        <v>9</v>
      </c>
      <c r="E477" s="12"/>
      <c r="F477" s="13"/>
      <c r="H477" s="12"/>
      <c r="I477" s="13"/>
      <c r="K477" s="12"/>
      <c r="L477" s="13"/>
      <c r="N477" s="12"/>
      <c r="O477" s="13"/>
      <c r="Q477" s="12"/>
      <c r="R477" s="13"/>
      <c r="T477" s="12"/>
      <c r="U477" s="13"/>
      <c r="W477" s="12"/>
      <c r="X477" s="13"/>
      <c r="Z477" s="12"/>
      <c r="AA477" s="13"/>
      <c r="AC477" s="12"/>
      <c r="AD477" s="13"/>
      <c r="AF477" s="12"/>
      <c r="AG477" s="13"/>
      <c r="AI477" s="12"/>
      <c r="AJ477" s="13"/>
      <c r="AL477" s="12"/>
      <c r="AM477" s="13"/>
      <c r="AO477" s="12"/>
      <c r="AP477" s="13"/>
      <c r="AR477" s="12"/>
      <c r="AS477" s="13"/>
      <c r="AU477" s="12"/>
      <c r="AV477" s="13"/>
    </row>
    <row r="478" spans="1:48" ht="16" x14ac:dyDescent="0.2">
      <c r="A478" s="17" t="s">
        <v>273</v>
      </c>
      <c r="B478" s="34">
        <v>3.1E-2</v>
      </c>
      <c r="C478" s="13">
        <v>6</v>
      </c>
      <c r="E478" s="12"/>
      <c r="F478" s="13"/>
      <c r="H478" s="12"/>
      <c r="I478" s="13"/>
      <c r="K478" s="12"/>
      <c r="L478" s="13"/>
      <c r="N478" s="12"/>
      <c r="O478" s="13"/>
      <c r="Q478" s="12"/>
      <c r="R478" s="13"/>
      <c r="T478" s="12"/>
      <c r="U478" s="13"/>
      <c r="W478" s="12"/>
      <c r="X478" s="13"/>
      <c r="Z478" s="12"/>
      <c r="AA478" s="13"/>
      <c r="AC478" s="12"/>
      <c r="AD478" s="13"/>
      <c r="AF478" s="12"/>
      <c r="AG478" s="13"/>
      <c r="AI478" s="12"/>
      <c r="AJ478" s="13"/>
      <c r="AL478" s="12"/>
      <c r="AM478" s="13"/>
      <c r="AO478" s="12"/>
      <c r="AP478" s="13"/>
      <c r="AR478" s="12"/>
      <c r="AS478" s="13"/>
      <c r="AU478" s="12"/>
      <c r="AV478" s="13"/>
    </row>
    <row r="479" spans="1:48" ht="16" x14ac:dyDescent="0.2">
      <c r="A479" s="17" t="s">
        <v>274</v>
      </c>
      <c r="B479" s="34">
        <v>8.2000000000000003E-2</v>
      </c>
      <c r="C479" s="13">
        <v>16</v>
      </c>
      <c r="E479" s="12"/>
      <c r="F479" s="13"/>
      <c r="H479" s="12"/>
      <c r="I479" s="13"/>
      <c r="K479" s="12"/>
      <c r="L479" s="13"/>
      <c r="N479" s="12"/>
      <c r="O479" s="13"/>
      <c r="Q479" s="12"/>
      <c r="R479" s="13"/>
      <c r="T479" s="12"/>
      <c r="U479" s="13"/>
      <c r="W479" s="12"/>
      <c r="X479" s="13"/>
      <c r="Z479" s="12"/>
      <c r="AA479" s="13"/>
      <c r="AC479" s="12"/>
      <c r="AD479" s="13"/>
      <c r="AF479" s="12"/>
      <c r="AG479" s="13"/>
      <c r="AI479" s="12"/>
      <c r="AJ479" s="13"/>
      <c r="AL479" s="12"/>
      <c r="AM479" s="13"/>
      <c r="AO479" s="12"/>
      <c r="AP479" s="13"/>
      <c r="AR479" s="12"/>
      <c r="AS479" s="13"/>
      <c r="AU479" s="12"/>
      <c r="AV479" s="13"/>
    </row>
    <row r="480" spans="1:48" ht="16" x14ac:dyDescent="0.2">
      <c r="A480" s="17" t="s">
        <v>39</v>
      </c>
      <c r="B480" s="34">
        <v>0.01</v>
      </c>
      <c r="C480" s="13">
        <v>2</v>
      </c>
      <c r="E480" s="12"/>
      <c r="F480" s="13"/>
      <c r="H480" s="12"/>
      <c r="I480" s="13"/>
      <c r="K480" s="12"/>
      <c r="L480" s="13"/>
      <c r="N480" s="12"/>
      <c r="O480" s="13"/>
      <c r="Q480" s="12"/>
      <c r="R480" s="13"/>
      <c r="T480" s="12"/>
      <c r="U480" s="13"/>
      <c r="W480" s="12"/>
      <c r="X480" s="13"/>
      <c r="Z480" s="12"/>
      <c r="AA480" s="13"/>
      <c r="AC480" s="12"/>
      <c r="AD480" s="13"/>
      <c r="AF480" s="12"/>
      <c r="AG480" s="13"/>
      <c r="AI480" s="12"/>
      <c r="AJ480" s="13"/>
      <c r="AL480" s="12"/>
      <c r="AM480" s="13"/>
      <c r="AO480" s="12"/>
      <c r="AP480" s="13"/>
      <c r="AR480" s="12"/>
      <c r="AS480" s="13"/>
      <c r="AU480" s="12"/>
      <c r="AV480" s="13"/>
    </row>
    <row r="481" spans="1:48" ht="16" x14ac:dyDescent="0.2">
      <c r="A481" s="17" t="s">
        <v>11</v>
      </c>
      <c r="B481" s="34">
        <v>1</v>
      </c>
      <c r="C481" s="13">
        <v>194</v>
      </c>
      <c r="E481" s="12"/>
      <c r="F481" s="13"/>
      <c r="H481" s="12"/>
      <c r="I481" s="13"/>
      <c r="K481" s="12"/>
      <c r="L481" s="13"/>
      <c r="N481" s="12"/>
      <c r="O481" s="13"/>
      <c r="Q481" s="12"/>
      <c r="R481" s="13"/>
      <c r="T481" s="12"/>
      <c r="U481" s="13"/>
      <c r="W481" s="12"/>
      <c r="X481" s="13"/>
      <c r="Z481" s="12"/>
      <c r="AA481" s="13"/>
      <c r="AC481" s="12"/>
      <c r="AD481" s="13"/>
      <c r="AF481" s="12"/>
      <c r="AG481" s="13"/>
      <c r="AI481" s="12"/>
      <c r="AJ481" s="13"/>
      <c r="AL481" s="12"/>
      <c r="AM481" s="13"/>
      <c r="AO481" s="12"/>
      <c r="AP481" s="13"/>
      <c r="AR481" s="12"/>
      <c r="AS481" s="13"/>
      <c r="AU481" s="12"/>
      <c r="AV481" s="13"/>
    </row>
    <row r="482" spans="1:48" x14ac:dyDescent="0.2">
      <c r="B482" s="34"/>
      <c r="C482" s="13"/>
      <c r="E482" s="12"/>
      <c r="F482" s="13"/>
      <c r="H482" s="12"/>
      <c r="I482" s="13"/>
      <c r="K482" s="12"/>
      <c r="L482" s="13"/>
      <c r="N482" s="12"/>
      <c r="O482" s="13"/>
      <c r="Q482" s="12"/>
      <c r="R482" s="13"/>
      <c r="T482" s="12"/>
      <c r="U482" s="13"/>
      <c r="W482" s="12"/>
      <c r="X482" s="13"/>
      <c r="Z482" s="12"/>
      <c r="AA482" s="13"/>
      <c r="AC482" s="12"/>
      <c r="AD482" s="13"/>
      <c r="AF482" s="12"/>
      <c r="AG482" s="13"/>
      <c r="AI482" s="12"/>
      <c r="AJ482" s="13"/>
      <c r="AL482" s="12"/>
      <c r="AM482" s="13"/>
      <c r="AO482" s="12"/>
      <c r="AP482" s="13"/>
      <c r="AR482" s="12"/>
      <c r="AS482" s="13"/>
      <c r="AU482" s="12"/>
      <c r="AV482" s="13"/>
    </row>
    <row r="483" spans="1:48" x14ac:dyDescent="0.2">
      <c r="A483" s="2" t="s">
        <v>275</v>
      </c>
      <c r="B483" s="32" t="s">
        <v>1</v>
      </c>
      <c r="C483" s="32"/>
      <c r="D483" s="24"/>
      <c r="E483" s="32"/>
      <c r="F483" s="32"/>
      <c r="G483" s="24"/>
      <c r="H483" s="32"/>
      <c r="I483" s="32"/>
      <c r="J483" s="24"/>
      <c r="K483" s="32"/>
      <c r="L483" s="32"/>
      <c r="M483" s="24"/>
      <c r="N483" s="32"/>
      <c r="O483" s="32"/>
      <c r="P483" s="24"/>
      <c r="Q483" s="32"/>
      <c r="R483" s="32"/>
      <c r="S483" s="24"/>
      <c r="T483" s="32"/>
      <c r="U483" s="32"/>
      <c r="V483" s="24"/>
      <c r="W483" s="32"/>
      <c r="X483" s="32"/>
      <c r="Y483" s="24"/>
      <c r="Z483" s="32"/>
      <c r="AA483" s="32"/>
      <c r="AB483" s="24"/>
      <c r="AC483" s="32"/>
      <c r="AD483" s="32"/>
      <c r="AE483" s="24"/>
      <c r="AF483" s="32"/>
      <c r="AG483" s="32"/>
      <c r="AH483" s="24"/>
      <c r="AI483" s="32"/>
      <c r="AJ483" s="32"/>
      <c r="AK483" s="24"/>
      <c r="AL483" s="32"/>
      <c r="AM483" s="32"/>
      <c r="AN483" s="24"/>
      <c r="AO483" s="32"/>
      <c r="AP483" s="32"/>
      <c r="AQ483" s="24"/>
      <c r="AR483" s="32"/>
      <c r="AS483" s="32"/>
      <c r="AT483" s="24"/>
      <c r="AU483" s="32"/>
      <c r="AV483" s="32"/>
    </row>
    <row r="484" spans="1:48" ht="30" x14ac:dyDescent="0.2">
      <c r="A484" s="3" t="s">
        <v>276</v>
      </c>
      <c r="B484" s="33" t="s">
        <v>3</v>
      </c>
      <c r="C484" s="22" t="s">
        <v>4</v>
      </c>
      <c r="E484" s="22"/>
      <c r="F484" s="22"/>
      <c r="H484" s="22"/>
      <c r="I484" s="22"/>
      <c r="K484" s="22"/>
      <c r="L484" s="22"/>
      <c r="N484" s="22"/>
      <c r="O484" s="22"/>
      <c r="Q484" s="22"/>
      <c r="R484" s="22"/>
      <c r="T484" s="22"/>
      <c r="U484" s="22"/>
      <c r="W484" s="22"/>
      <c r="X484" s="22"/>
      <c r="Z484" s="22"/>
      <c r="AA484" s="22"/>
      <c r="AC484" s="22"/>
      <c r="AD484" s="22"/>
      <c r="AF484" s="22"/>
      <c r="AG484" s="22"/>
      <c r="AI484" s="22"/>
      <c r="AJ484" s="22"/>
      <c r="AL484" s="22"/>
      <c r="AM484" s="22"/>
      <c r="AO484" s="22"/>
      <c r="AP484" s="22"/>
      <c r="AR484" s="22"/>
      <c r="AS484" s="22"/>
      <c r="AU484" s="22"/>
      <c r="AV484" s="22"/>
    </row>
    <row r="485" spans="1:48" ht="45" x14ac:dyDescent="0.2">
      <c r="A485" s="4" t="s">
        <v>277</v>
      </c>
      <c r="B485" s="34">
        <v>9.8000000000000004E-2</v>
      </c>
      <c r="C485" s="13">
        <v>210</v>
      </c>
      <c r="E485" s="12"/>
      <c r="F485" s="13"/>
      <c r="H485" s="12"/>
      <c r="I485" s="13"/>
      <c r="K485" s="12"/>
      <c r="L485" s="13"/>
      <c r="N485" s="12"/>
      <c r="O485" s="13"/>
      <c r="Q485" s="12"/>
      <c r="R485" s="13"/>
      <c r="T485" s="12"/>
      <c r="U485" s="13"/>
      <c r="W485" s="12"/>
      <c r="X485" s="13"/>
      <c r="Z485" s="12"/>
      <c r="AA485" s="13"/>
      <c r="AC485" s="12"/>
      <c r="AD485" s="13"/>
      <c r="AF485" s="12"/>
      <c r="AG485" s="13"/>
      <c r="AI485" s="12"/>
      <c r="AJ485" s="13"/>
      <c r="AL485" s="12"/>
      <c r="AM485" s="13"/>
      <c r="AO485" s="12"/>
      <c r="AP485" s="13"/>
      <c r="AR485" s="12"/>
      <c r="AS485" s="13"/>
      <c r="AU485" s="12"/>
      <c r="AV485" s="13"/>
    </row>
    <row r="486" spans="1:48" ht="30" x14ac:dyDescent="0.2">
      <c r="A486" s="5" t="s">
        <v>278</v>
      </c>
      <c r="B486" s="34">
        <v>0.104</v>
      </c>
      <c r="C486" s="13">
        <v>223</v>
      </c>
      <c r="E486" s="12"/>
      <c r="F486" s="13"/>
      <c r="H486" s="12"/>
      <c r="I486" s="13"/>
      <c r="K486" s="12"/>
      <c r="L486" s="13"/>
      <c r="N486" s="12"/>
      <c r="O486" s="13"/>
      <c r="Q486" s="12"/>
      <c r="R486" s="13"/>
      <c r="T486" s="12"/>
      <c r="U486" s="13"/>
      <c r="W486" s="12"/>
      <c r="X486" s="13"/>
      <c r="Z486" s="12"/>
      <c r="AA486" s="13"/>
      <c r="AC486" s="12"/>
      <c r="AD486" s="13"/>
      <c r="AF486" s="12"/>
      <c r="AG486" s="13"/>
      <c r="AI486" s="12"/>
      <c r="AJ486" s="13"/>
      <c r="AL486" s="12"/>
      <c r="AM486" s="13"/>
      <c r="AO486" s="12"/>
      <c r="AP486" s="13"/>
      <c r="AR486" s="12"/>
      <c r="AS486" s="13"/>
      <c r="AU486" s="12"/>
      <c r="AV486" s="13"/>
    </row>
    <row r="487" spans="1:48" x14ac:dyDescent="0.2">
      <c r="A487" s="5" t="s">
        <v>279</v>
      </c>
      <c r="B487" s="34">
        <v>0.14499999999999999</v>
      </c>
      <c r="C487" s="13">
        <v>312</v>
      </c>
      <c r="E487" s="12"/>
      <c r="F487" s="13"/>
      <c r="H487" s="12"/>
      <c r="I487" s="13"/>
      <c r="K487" s="12"/>
      <c r="L487" s="13"/>
      <c r="N487" s="12"/>
      <c r="O487" s="13"/>
      <c r="Q487" s="12"/>
      <c r="R487" s="13"/>
      <c r="T487" s="12"/>
      <c r="U487" s="13"/>
      <c r="W487" s="12"/>
      <c r="X487" s="13"/>
      <c r="Z487" s="12"/>
      <c r="AA487" s="13"/>
      <c r="AC487" s="12"/>
      <c r="AD487" s="13"/>
      <c r="AF487" s="12"/>
      <c r="AG487" s="13"/>
      <c r="AI487" s="12"/>
      <c r="AJ487" s="13"/>
      <c r="AL487" s="12"/>
      <c r="AM487" s="13"/>
      <c r="AO487" s="12"/>
      <c r="AP487" s="13"/>
      <c r="AR487" s="12"/>
      <c r="AS487" s="13"/>
      <c r="AU487" s="12"/>
      <c r="AV487" s="13"/>
    </row>
    <row r="488" spans="1:48" ht="30" x14ac:dyDescent="0.2">
      <c r="A488" s="5" t="s">
        <v>280</v>
      </c>
      <c r="B488" s="34">
        <v>0.20899999999999999</v>
      </c>
      <c r="C488" s="13">
        <v>451</v>
      </c>
      <c r="E488" s="12"/>
      <c r="F488" s="13"/>
      <c r="H488" s="12"/>
      <c r="I488" s="13"/>
      <c r="K488" s="12"/>
      <c r="L488" s="13"/>
      <c r="N488" s="12"/>
      <c r="O488" s="13"/>
      <c r="Q488" s="12"/>
      <c r="R488" s="13"/>
      <c r="T488" s="12"/>
      <c r="U488" s="13"/>
      <c r="W488" s="12"/>
      <c r="X488" s="13"/>
      <c r="Z488" s="12"/>
      <c r="AA488" s="13"/>
      <c r="AC488" s="12"/>
      <c r="AD488" s="13"/>
      <c r="AF488" s="12"/>
      <c r="AG488" s="13"/>
      <c r="AI488" s="12"/>
      <c r="AJ488" s="13"/>
      <c r="AL488" s="12"/>
      <c r="AM488" s="13"/>
      <c r="AO488" s="12"/>
      <c r="AP488" s="13"/>
      <c r="AR488" s="12"/>
      <c r="AS488" s="13"/>
      <c r="AU488" s="12"/>
      <c r="AV488" s="13"/>
    </row>
    <row r="489" spans="1:48" x14ac:dyDescent="0.2">
      <c r="A489" s="5" t="s">
        <v>281</v>
      </c>
      <c r="B489" s="34">
        <v>3.6999999999999998E-2</v>
      </c>
      <c r="C489" s="13">
        <v>80</v>
      </c>
      <c r="E489" s="12"/>
      <c r="F489" s="13"/>
      <c r="H489" s="12"/>
      <c r="I489" s="13"/>
      <c r="K489" s="12"/>
      <c r="L489" s="13"/>
      <c r="N489" s="12"/>
      <c r="O489" s="13"/>
      <c r="Q489" s="12"/>
      <c r="R489" s="13"/>
      <c r="T489" s="12"/>
      <c r="U489" s="13"/>
      <c r="W489" s="12"/>
      <c r="X489" s="13"/>
      <c r="Z489" s="12"/>
      <c r="AA489" s="13"/>
      <c r="AC489" s="12"/>
      <c r="AD489" s="13"/>
      <c r="AF489" s="12"/>
      <c r="AG489" s="13"/>
      <c r="AI489" s="12"/>
      <c r="AJ489" s="13"/>
      <c r="AL489" s="12"/>
      <c r="AM489" s="13"/>
      <c r="AO489" s="12"/>
      <c r="AP489" s="13"/>
      <c r="AR489" s="12"/>
      <c r="AS489" s="13"/>
      <c r="AU489" s="12"/>
      <c r="AV489" s="13"/>
    </row>
    <row r="490" spans="1:48" x14ac:dyDescent="0.2">
      <c r="A490" s="5" t="s">
        <v>282</v>
      </c>
      <c r="B490" s="34">
        <v>0.125</v>
      </c>
      <c r="C490" s="13">
        <v>269</v>
      </c>
      <c r="E490" s="12"/>
      <c r="F490" s="13"/>
      <c r="H490" s="12"/>
      <c r="I490" s="13"/>
      <c r="K490" s="12"/>
      <c r="L490" s="13"/>
      <c r="N490" s="12"/>
      <c r="O490" s="13"/>
      <c r="Q490" s="12"/>
      <c r="R490" s="13"/>
      <c r="T490" s="12"/>
      <c r="U490" s="13"/>
      <c r="W490" s="12"/>
      <c r="X490" s="13"/>
      <c r="Z490" s="12"/>
      <c r="AA490" s="13"/>
      <c r="AC490" s="12"/>
      <c r="AD490" s="13"/>
      <c r="AF490" s="12"/>
      <c r="AG490" s="13"/>
      <c r="AI490" s="12"/>
      <c r="AJ490" s="13"/>
      <c r="AL490" s="12"/>
      <c r="AM490" s="13"/>
      <c r="AO490" s="12"/>
      <c r="AP490" s="13"/>
      <c r="AR490" s="12"/>
      <c r="AS490" s="13"/>
      <c r="AU490" s="12"/>
      <c r="AV490" s="13"/>
    </row>
    <row r="491" spans="1:48" ht="30" x14ac:dyDescent="0.2">
      <c r="A491" s="5" t="s">
        <v>283</v>
      </c>
      <c r="B491" s="34">
        <v>0.32200000000000001</v>
      </c>
      <c r="C491" s="13">
        <v>694</v>
      </c>
      <c r="E491" s="12"/>
      <c r="F491" s="13"/>
      <c r="H491" s="12"/>
      <c r="I491" s="13"/>
      <c r="K491" s="12"/>
      <c r="L491" s="13"/>
      <c r="N491" s="12"/>
      <c r="O491" s="13"/>
      <c r="Q491" s="12"/>
      <c r="R491" s="13"/>
      <c r="T491" s="12"/>
      <c r="U491" s="13"/>
      <c r="W491" s="12"/>
      <c r="X491" s="13"/>
      <c r="Z491" s="12"/>
      <c r="AA491" s="13"/>
      <c r="AC491" s="12"/>
      <c r="AD491" s="13"/>
      <c r="AF491" s="12"/>
      <c r="AG491" s="13"/>
      <c r="AI491" s="12"/>
      <c r="AJ491" s="13"/>
      <c r="AL491" s="12"/>
      <c r="AM491" s="13"/>
      <c r="AO491" s="12"/>
      <c r="AP491" s="13"/>
      <c r="AR491" s="12"/>
      <c r="AS491" s="13"/>
      <c r="AU491" s="12"/>
      <c r="AV491" s="13"/>
    </row>
    <row r="492" spans="1:48" x14ac:dyDescent="0.2">
      <c r="A492" s="5" t="s">
        <v>284</v>
      </c>
      <c r="B492" s="34">
        <v>0.152</v>
      </c>
      <c r="C492" s="13">
        <v>328</v>
      </c>
      <c r="E492" s="12"/>
      <c r="F492" s="13"/>
      <c r="H492" s="12"/>
      <c r="I492" s="13"/>
      <c r="K492" s="12"/>
      <c r="L492" s="13"/>
      <c r="N492" s="12"/>
      <c r="O492" s="13"/>
      <c r="Q492" s="12"/>
      <c r="R492" s="13"/>
      <c r="T492" s="12"/>
      <c r="U492" s="13"/>
      <c r="W492" s="12"/>
      <c r="X492" s="13"/>
      <c r="Z492" s="12"/>
      <c r="AA492" s="13"/>
      <c r="AC492" s="12"/>
      <c r="AD492" s="13"/>
      <c r="AF492" s="12"/>
      <c r="AG492" s="13"/>
      <c r="AI492" s="12"/>
      <c r="AJ492" s="13"/>
      <c r="AL492" s="12"/>
      <c r="AM492" s="13"/>
      <c r="AO492" s="12"/>
      <c r="AP492" s="13"/>
      <c r="AR492" s="12"/>
      <c r="AS492" s="13"/>
      <c r="AU492" s="12"/>
      <c r="AV492" s="13"/>
    </row>
    <row r="493" spans="1:48" ht="30" x14ac:dyDescent="0.2">
      <c r="A493" s="6" t="s">
        <v>10</v>
      </c>
      <c r="B493" s="34">
        <v>0.109</v>
      </c>
      <c r="C493" s="13">
        <v>235</v>
      </c>
      <c r="E493" s="12"/>
      <c r="F493" s="13"/>
      <c r="H493" s="12"/>
      <c r="I493" s="13"/>
      <c r="K493" s="12"/>
      <c r="L493" s="13"/>
      <c r="N493" s="12"/>
      <c r="O493" s="13"/>
      <c r="Q493" s="12"/>
      <c r="R493" s="13"/>
      <c r="T493" s="12"/>
      <c r="U493" s="13"/>
      <c r="W493" s="12"/>
      <c r="X493" s="13"/>
      <c r="Z493" s="12"/>
      <c r="AA493" s="13"/>
      <c r="AC493" s="12"/>
      <c r="AD493" s="13"/>
      <c r="AF493" s="12"/>
      <c r="AG493" s="13"/>
      <c r="AI493" s="12"/>
      <c r="AJ493" s="13"/>
      <c r="AL493" s="12"/>
      <c r="AM493" s="13"/>
      <c r="AO493" s="12"/>
      <c r="AP493" s="13"/>
      <c r="AR493" s="12"/>
      <c r="AS493" s="13"/>
      <c r="AU493" s="12"/>
      <c r="AV493" s="13"/>
    </row>
    <row r="494" spans="1:48" x14ac:dyDescent="0.2">
      <c r="A494" s="3"/>
      <c r="B494" s="34"/>
      <c r="C494" s="13"/>
      <c r="E494" s="12"/>
      <c r="F494" s="13"/>
      <c r="H494" s="12"/>
      <c r="I494" s="13"/>
      <c r="K494" s="12"/>
      <c r="L494" s="13"/>
      <c r="N494" s="12"/>
      <c r="O494" s="13"/>
      <c r="Q494" s="12"/>
      <c r="R494" s="13"/>
      <c r="T494" s="12"/>
      <c r="U494" s="13"/>
      <c r="W494" s="12"/>
      <c r="X494" s="13"/>
      <c r="Z494" s="12"/>
      <c r="AA494" s="13"/>
      <c r="AC494" s="12"/>
      <c r="AD494" s="13"/>
      <c r="AF494" s="12"/>
      <c r="AG494" s="13"/>
      <c r="AI494" s="12"/>
      <c r="AJ494" s="13"/>
      <c r="AL494" s="12"/>
      <c r="AM494" s="13"/>
      <c r="AO494" s="12"/>
      <c r="AP494" s="13"/>
      <c r="AR494" s="12"/>
      <c r="AS494" s="13"/>
      <c r="AU494" s="12"/>
      <c r="AV494" s="13"/>
    </row>
    <row r="495" spans="1:48" x14ac:dyDescent="0.2">
      <c r="B495" s="34"/>
      <c r="C495" s="13"/>
      <c r="E495" s="12"/>
      <c r="F495" s="13"/>
      <c r="H495" s="12"/>
      <c r="I495" s="13"/>
      <c r="K495" s="12"/>
      <c r="L495" s="13"/>
      <c r="N495" s="12"/>
      <c r="O495" s="13"/>
      <c r="Q495" s="12"/>
      <c r="R495" s="13"/>
      <c r="T495" s="12"/>
      <c r="U495" s="13"/>
      <c r="W495" s="12"/>
      <c r="X495" s="13"/>
      <c r="Z495" s="12"/>
      <c r="AA495" s="13"/>
      <c r="AC495" s="12"/>
      <c r="AD495" s="13"/>
      <c r="AF495" s="12"/>
      <c r="AG495" s="13"/>
      <c r="AI495" s="12"/>
      <c r="AJ495" s="13"/>
      <c r="AL495" s="12"/>
      <c r="AM495" s="13"/>
      <c r="AO495" s="12"/>
      <c r="AP495" s="13"/>
      <c r="AR495" s="12"/>
      <c r="AS495" s="13"/>
      <c r="AU495" s="12"/>
      <c r="AV495" s="13"/>
    </row>
    <row r="496" spans="1:48" x14ac:dyDescent="0.2">
      <c r="A496" s="2" t="s">
        <v>285</v>
      </c>
      <c r="B496" s="32" t="s">
        <v>1</v>
      </c>
      <c r="C496" s="32"/>
      <c r="D496" s="24"/>
      <c r="E496" s="32"/>
      <c r="F496" s="32"/>
      <c r="G496" s="24"/>
      <c r="H496" s="32"/>
      <c r="I496" s="32"/>
      <c r="J496" s="24"/>
      <c r="K496" s="32"/>
      <c r="L496" s="32"/>
      <c r="M496" s="24"/>
      <c r="N496" s="32"/>
      <c r="O496" s="32"/>
      <c r="P496" s="24"/>
      <c r="Q496" s="32"/>
      <c r="R496" s="32"/>
      <c r="S496" s="24"/>
      <c r="T496" s="32"/>
      <c r="U496" s="32"/>
      <c r="V496" s="24"/>
      <c r="W496" s="32"/>
      <c r="X496" s="32"/>
      <c r="Y496" s="24"/>
      <c r="Z496" s="32"/>
      <c r="AA496" s="32"/>
      <c r="AB496" s="24"/>
      <c r="AC496" s="32"/>
      <c r="AD496" s="32"/>
      <c r="AE496" s="24"/>
      <c r="AF496" s="32"/>
      <c r="AG496" s="32"/>
      <c r="AH496" s="24"/>
      <c r="AI496" s="32"/>
      <c r="AJ496" s="32"/>
      <c r="AK496" s="24"/>
      <c r="AL496" s="32"/>
      <c r="AM496" s="32"/>
      <c r="AN496" s="24"/>
      <c r="AO496" s="32"/>
      <c r="AP496" s="32"/>
      <c r="AQ496" s="24"/>
      <c r="AR496" s="32"/>
      <c r="AS496" s="32"/>
      <c r="AT496" s="24"/>
      <c r="AU496" s="32"/>
      <c r="AV496" s="32"/>
    </row>
    <row r="497" spans="1:48" ht="30" x14ac:dyDescent="0.2">
      <c r="A497" s="3" t="s">
        <v>286</v>
      </c>
      <c r="B497" s="33" t="s">
        <v>3</v>
      </c>
      <c r="C497" s="22" t="s">
        <v>4</v>
      </c>
      <c r="E497" s="22"/>
      <c r="F497" s="22"/>
      <c r="H497" s="22"/>
      <c r="I497" s="22"/>
      <c r="K497" s="22"/>
      <c r="L497" s="22"/>
      <c r="N497" s="22"/>
      <c r="O497" s="22"/>
      <c r="Q497" s="22"/>
      <c r="R497" s="22"/>
      <c r="T497" s="22"/>
      <c r="U497" s="22"/>
      <c r="W497" s="22"/>
      <c r="X497" s="22"/>
      <c r="Z497" s="22"/>
      <c r="AA497" s="22"/>
      <c r="AC497" s="22"/>
      <c r="AD497" s="22"/>
      <c r="AF497" s="22"/>
      <c r="AG497" s="22"/>
      <c r="AI497" s="22"/>
      <c r="AJ497" s="22"/>
      <c r="AL497" s="22"/>
      <c r="AM497" s="22"/>
      <c r="AO497" s="22"/>
      <c r="AP497" s="22"/>
      <c r="AR497" s="22"/>
      <c r="AS497" s="22"/>
      <c r="AU497" s="22"/>
      <c r="AV497" s="22"/>
    </row>
    <row r="498" spans="1:48" x14ac:dyDescent="0.2">
      <c r="A498" s="4" t="s">
        <v>287</v>
      </c>
      <c r="B498" s="34">
        <v>0.307</v>
      </c>
      <c r="C498" s="13">
        <v>661</v>
      </c>
      <c r="E498" s="12"/>
      <c r="F498" s="13"/>
      <c r="H498" s="12"/>
      <c r="I498" s="13"/>
      <c r="K498" s="12"/>
      <c r="L498" s="13"/>
      <c r="N498" s="12"/>
      <c r="O498" s="13"/>
      <c r="Q498" s="12"/>
      <c r="R498" s="13"/>
      <c r="T498" s="12"/>
      <c r="U498" s="13"/>
      <c r="W498" s="12"/>
      <c r="X498" s="13"/>
      <c r="Z498" s="12"/>
      <c r="AA498" s="13"/>
      <c r="AC498" s="12"/>
      <c r="AD498" s="13"/>
      <c r="AF498" s="12"/>
      <c r="AG498" s="13"/>
      <c r="AI498" s="12"/>
      <c r="AJ498" s="13"/>
      <c r="AL498" s="12"/>
      <c r="AM498" s="13"/>
      <c r="AO498" s="12"/>
      <c r="AP498" s="13"/>
      <c r="AR498" s="12"/>
      <c r="AS498" s="13"/>
      <c r="AU498" s="12"/>
      <c r="AV498" s="13"/>
    </row>
    <row r="499" spans="1:48" x14ac:dyDescent="0.2">
      <c r="A499" s="5" t="s">
        <v>288</v>
      </c>
      <c r="B499" s="34">
        <v>0.11</v>
      </c>
      <c r="C499" s="13">
        <v>237</v>
      </c>
      <c r="E499" s="12"/>
      <c r="F499" s="13"/>
      <c r="H499" s="12"/>
      <c r="I499" s="13"/>
      <c r="K499" s="12"/>
      <c r="L499" s="13"/>
      <c r="N499" s="12"/>
      <c r="O499" s="13"/>
      <c r="Q499" s="12"/>
      <c r="R499" s="13"/>
      <c r="T499" s="12"/>
      <c r="U499" s="13"/>
      <c r="W499" s="12"/>
      <c r="X499" s="13"/>
      <c r="Z499" s="12"/>
      <c r="AA499" s="13"/>
      <c r="AC499" s="12"/>
      <c r="AD499" s="13"/>
      <c r="AF499" s="12"/>
      <c r="AG499" s="13"/>
      <c r="AI499" s="12"/>
      <c r="AJ499" s="13"/>
      <c r="AL499" s="12"/>
      <c r="AM499" s="13"/>
      <c r="AO499" s="12"/>
      <c r="AP499" s="13"/>
      <c r="AR499" s="12"/>
      <c r="AS499" s="13"/>
      <c r="AU499" s="12"/>
      <c r="AV499" s="13"/>
    </row>
    <row r="500" spans="1:48" x14ac:dyDescent="0.2">
      <c r="A500" s="5" t="s">
        <v>289</v>
      </c>
      <c r="B500" s="34">
        <v>0.50900000000000001</v>
      </c>
      <c r="C500" s="14">
        <v>1096</v>
      </c>
      <c r="E500" s="12"/>
      <c r="F500" s="13"/>
      <c r="H500" s="12"/>
      <c r="I500" s="13"/>
      <c r="K500" s="12"/>
      <c r="L500" s="13"/>
      <c r="N500" s="12"/>
      <c r="O500" s="13"/>
      <c r="Q500" s="12"/>
      <c r="R500" s="13"/>
      <c r="T500" s="12"/>
      <c r="U500" s="13"/>
      <c r="W500" s="12"/>
      <c r="X500" s="13"/>
      <c r="Z500" s="12"/>
      <c r="AA500" s="13"/>
      <c r="AC500" s="12"/>
      <c r="AD500" s="13"/>
      <c r="AF500" s="12"/>
      <c r="AG500" s="13"/>
      <c r="AI500" s="12"/>
      <c r="AJ500" s="13"/>
      <c r="AL500" s="12"/>
      <c r="AM500" s="13"/>
      <c r="AO500" s="12"/>
      <c r="AP500" s="13"/>
      <c r="AR500" s="12"/>
      <c r="AS500" s="13"/>
      <c r="AU500" s="12"/>
      <c r="AV500" s="13"/>
    </row>
    <row r="501" spans="1:48" x14ac:dyDescent="0.2">
      <c r="A501" s="5" t="s">
        <v>290</v>
      </c>
      <c r="B501" s="34">
        <v>0.28799999999999998</v>
      </c>
      <c r="C501" s="13">
        <v>620</v>
      </c>
      <c r="E501" s="12"/>
      <c r="F501" s="13"/>
      <c r="H501" s="12"/>
      <c r="I501" s="13"/>
      <c r="K501" s="12"/>
      <c r="L501" s="13"/>
      <c r="N501" s="12"/>
      <c r="O501" s="13"/>
      <c r="Q501" s="12"/>
      <c r="R501" s="13"/>
      <c r="T501" s="12"/>
      <c r="U501" s="13"/>
      <c r="W501" s="12"/>
      <c r="X501" s="13"/>
      <c r="Z501" s="12"/>
      <c r="AA501" s="13"/>
      <c r="AC501" s="12"/>
      <c r="AD501" s="13"/>
      <c r="AF501" s="12"/>
      <c r="AG501" s="13"/>
      <c r="AI501" s="12"/>
      <c r="AJ501" s="13"/>
      <c r="AL501" s="12"/>
      <c r="AM501" s="13"/>
      <c r="AO501" s="12"/>
      <c r="AP501" s="13"/>
      <c r="AR501" s="12"/>
      <c r="AS501" s="13"/>
      <c r="AU501" s="12"/>
      <c r="AV501" s="13"/>
    </row>
    <row r="502" spans="1:48" x14ac:dyDescent="0.2">
      <c r="A502" s="5" t="s">
        <v>291</v>
      </c>
      <c r="B502" s="34">
        <v>7.0000000000000007E-2</v>
      </c>
      <c r="C502" s="13">
        <v>150</v>
      </c>
      <c r="E502" s="12"/>
      <c r="F502" s="13"/>
      <c r="H502" s="12"/>
      <c r="I502" s="13"/>
      <c r="K502" s="12"/>
      <c r="L502" s="13"/>
      <c r="N502" s="12"/>
      <c r="O502" s="13"/>
      <c r="Q502" s="12"/>
      <c r="R502" s="13"/>
      <c r="T502" s="12"/>
      <c r="U502" s="13"/>
      <c r="W502" s="12"/>
      <c r="X502" s="13"/>
      <c r="Z502" s="12"/>
      <c r="AA502" s="13"/>
      <c r="AC502" s="12"/>
      <c r="AD502" s="13"/>
      <c r="AF502" s="12"/>
      <c r="AG502" s="13"/>
      <c r="AI502" s="12"/>
      <c r="AJ502" s="13"/>
      <c r="AL502" s="12"/>
      <c r="AM502" s="13"/>
      <c r="AO502" s="12"/>
      <c r="AP502" s="13"/>
      <c r="AR502" s="12"/>
      <c r="AS502" s="13"/>
      <c r="AU502" s="12"/>
      <c r="AV502" s="13"/>
    </row>
    <row r="503" spans="1:48" x14ac:dyDescent="0.2">
      <c r="A503" s="5" t="s">
        <v>292</v>
      </c>
      <c r="B503" s="34">
        <v>0.19</v>
      </c>
      <c r="C503" s="13">
        <v>409</v>
      </c>
      <c r="E503" s="12"/>
      <c r="F503" s="13"/>
      <c r="H503" s="12"/>
      <c r="I503" s="13"/>
      <c r="K503" s="12"/>
      <c r="L503" s="13"/>
      <c r="N503" s="12"/>
      <c r="O503" s="13"/>
      <c r="Q503" s="12"/>
      <c r="R503" s="13"/>
      <c r="T503" s="12"/>
      <c r="U503" s="13"/>
      <c r="W503" s="12"/>
      <c r="X503" s="13"/>
      <c r="Z503" s="12"/>
      <c r="AA503" s="13"/>
      <c r="AC503" s="12"/>
      <c r="AD503" s="13"/>
      <c r="AF503" s="12"/>
      <c r="AG503" s="13"/>
      <c r="AI503" s="12"/>
      <c r="AJ503" s="13"/>
      <c r="AL503" s="12"/>
      <c r="AM503" s="13"/>
      <c r="AO503" s="12"/>
      <c r="AP503" s="13"/>
      <c r="AR503" s="12"/>
      <c r="AS503" s="13"/>
      <c r="AU503" s="12"/>
      <c r="AV503" s="13"/>
    </row>
    <row r="504" spans="1:48" x14ac:dyDescent="0.2">
      <c r="A504" s="5" t="s">
        <v>293</v>
      </c>
      <c r="B504" s="34">
        <v>0.21</v>
      </c>
      <c r="C504" s="13">
        <v>452</v>
      </c>
      <c r="E504" s="12"/>
      <c r="F504" s="13"/>
      <c r="H504" s="12"/>
      <c r="I504" s="13"/>
      <c r="K504" s="12"/>
      <c r="L504" s="13"/>
      <c r="N504" s="12"/>
      <c r="O504" s="13"/>
      <c r="Q504" s="12"/>
      <c r="R504" s="13"/>
      <c r="T504" s="12"/>
      <c r="U504" s="13"/>
      <c r="W504" s="12"/>
      <c r="X504" s="13"/>
      <c r="Z504" s="12"/>
      <c r="AA504" s="13"/>
      <c r="AC504" s="12"/>
      <c r="AD504" s="13"/>
      <c r="AF504" s="12"/>
      <c r="AG504" s="13"/>
      <c r="AI504" s="12"/>
      <c r="AJ504" s="13"/>
      <c r="AL504" s="12"/>
      <c r="AM504" s="13"/>
      <c r="AO504" s="12"/>
      <c r="AP504" s="13"/>
      <c r="AR504" s="12"/>
      <c r="AS504" s="13"/>
      <c r="AU504" s="12"/>
      <c r="AV504" s="13"/>
    </row>
    <row r="505" spans="1:48" x14ac:dyDescent="0.2">
      <c r="A505" s="6" t="s">
        <v>294</v>
      </c>
      <c r="B505" s="34">
        <v>0.33800000000000002</v>
      </c>
      <c r="C505" s="13">
        <v>728</v>
      </c>
      <c r="E505" s="12"/>
      <c r="F505" s="13"/>
      <c r="H505" s="12"/>
      <c r="I505" s="13"/>
      <c r="K505" s="12"/>
      <c r="L505" s="13"/>
      <c r="N505" s="12"/>
      <c r="O505" s="13"/>
      <c r="Q505" s="12"/>
      <c r="R505" s="13"/>
      <c r="T505" s="12"/>
      <c r="U505" s="13"/>
      <c r="W505" s="12"/>
      <c r="X505" s="13"/>
      <c r="Z505" s="12"/>
      <c r="AA505" s="13"/>
      <c r="AC505" s="12"/>
      <c r="AD505" s="13"/>
      <c r="AF505" s="12"/>
      <c r="AG505" s="13"/>
      <c r="AI505" s="12"/>
      <c r="AJ505" s="13"/>
      <c r="AL505" s="12"/>
      <c r="AM505" s="13"/>
      <c r="AO505" s="12"/>
      <c r="AP505" s="13"/>
      <c r="AR505" s="12"/>
      <c r="AS505" s="13"/>
      <c r="AU505" s="12"/>
      <c r="AV505" s="13"/>
    </row>
    <row r="506" spans="1:48" ht="30" x14ac:dyDescent="0.2">
      <c r="A506" s="16" t="s">
        <v>295</v>
      </c>
      <c r="B506" s="34">
        <v>2.9000000000000001E-2</v>
      </c>
      <c r="C506" s="13">
        <v>63</v>
      </c>
      <c r="E506" s="12"/>
      <c r="F506" s="13"/>
      <c r="H506" s="12"/>
      <c r="I506" s="13"/>
      <c r="K506" s="12"/>
      <c r="L506" s="13"/>
      <c r="N506" s="12"/>
      <c r="O506" s="13"/>
      <c r="Q506" s="12"/>
      <c r="R506" s="13"/>
      <c r="T506" s="12"/>
      <c r="U506" s="13"/>
      <c r="W506" s="12"/>
      <c r="X506" s="13"/>
      <c r="Z506" s="12"/>
      <c r="AA506" s="13"/>
      <c r="AC506" s="12"/>
      <c r="AD506" s="13"/>
      <c r="AF506" s="12"/>
      <c r="AG506" s="13"/>
      <c r="AI506" s="12"/>
      <c r="AJ506" s="13"/>
      <c r="AL506" s="12"/>
      <c r="AM506" s="13"/>
      <c r="AO506" s="12"/>
      <c r="AP506" s="13"/>
      <c r="AR506" s="12"/>
      <c r="AS506" s="13"/>
      <c r="AU506" s="12"/>
      <c r="AV506" s="13"/>
    </row>
    <row r="507" spans="1:48" x14ac:dyDescent="0.2">
      <c r="A507" s="16" t="s">
        <v>296</v>
      </c>
      <c r="B507" s="34">
        <v>0.22500000000000001</v>
      </c>
      <c r="C507" s="13">
        <v>484</v>
      </c>
      <c r="E507" s="12"/>
      <c r="F507" s="13"/>
      <c r="H507" s="12"/>
      <c r="I507" s="13"/>
      <c r="K507" s="12"/>
      <c r="L507" s="13"/>
      <c r="N507" s="12"/>
      <c r="O507" s="13"/>
      <c r="Q507" s="12"/>
      <c r="R507" s="13"/>
      <c r="T507" s="12"/>
      <c r="U507" s="13"/>
      <c r="W507" s="12"/>
      <c r="X507" s="13"/>
      <c r="Z507" s="12"/>
      <c r="AA507" s="13"/>
      <c r="AC507" s="12"/>
      <c r="AD507" s="13"/>
      <c r="AF507" s="12"/>
      <c r="AG507" s="13"/>
      <c r="AI507" s="12"/>
      <c r="AJ507" s="13"/>
      <c r="AL507" s="12"/>
      <c r="AM507" s="13"/>
      <c r="AO507" s="12"/>
      <c r="AP507" s="13"/>
      <c r="AR507" s="12"/>
      <c r="AS507" s="13"/>
      <c r="AU507" s="12"/>
      <c r="AV507" s="13"/>
    </row>
    <row r="508" spans="1:48" x14ac:dyDescent="0.2">
      <c r="B508" s="34"/>
      <c r="C508" s="13"/>
      <c r="E508" s="12"/>
      <c r="F508" s="13"/>
      <c r="H508" s="12"/>
      <c r="I508" s="13"/>
      <c r="K508" s="12"/>
      <c r="L508" s="13"/>
      <c r="N508" s="12"/>
      <c r="O508" s="13"/>
      <c r="Q508" s="12"/>
      <c r="R508" s="13"/>
      <c r="T508" s="12"/>
      <c r="U508" s="13"/>
      <c r="W508" s="12"/>
      <c r="X508" s="13"/>
      <c r="Z508" s="12"/>
      <c r="AA508" s="13"/>
      <c r="AC508" s="12"/>
      <c r="AD508" s="13"/>
      <c r="AF508" s="12"/>
      <c r="AG508" s="13"/>
      <c r="AI508" s="12"/>
      <c r="AJ508" s="13"/>
      <c r="AL508" s="12"/>
      <c r="AM508" s="13"/>
      <c r="AO508" s="12"/>
      <c r="AP508" s="13"/>
      <c r="AR508" s="12"/>
      <c r="AS508" s="13"/>
      <c r="AU508" s="12"/>
      <c r="AV508" s="13"/>
    </row>
    <row r="509" spans="1:48" x14ac:dyDescent="0.2">
      <c r="B509" s="34"/>
      <c r="C509" s="13"/>
      <c r="E509" s="12"/>
      <c r="F509" s="13"/>
      <c r="H509" s="12"/>
      <c r="I509" s="13"/>
      <c r="K509" s="12"/>
      <c r="L509" s="13"/>
      <c r="N509" s="12"/>
      <c r="O509" s="13"/>
      <c r="Q509" s="12"/>
      <c r="R509" s="13"/>
      <c r="T509" s="12"/>
      <c r="U509" s="13"/>
      <c r="W509" s="12"/>
      <c r="X509" s="13"/>
      <c r="Z509" s="12"/>
      <c r="AA509" s="13"/>
      <c r="AC509" s="12"/>
      <c r="AD509" s="13"/>
      <c r="AF509" s="12"/>
      <c r="AG509" s="13"/>
      <c r="AI509" s="12"/>
      <c r="AJ509" s="13"/>
      <c r="AL509" s="12"/>
      <c r="AM509" s="13"/>
      <c r="AO509" s="12"/>
      <c r="AP509" s="13"/>
      <c r="AR509" s="12"/>
      <c r="AS509" s="13"/>
      <c r="AU509" s="12"/>
      <c r="AV509" s="13"/>
    </row>
    <row r="510" spans="1:48" x14ac:dyDescent="0.2">
      <c r="B510" s="32" t="s">
        <v>1</v>
      </c>
      <c r="C510" s="32"/>
      <c r="D510" s="24"/>
      <c r="E510" s="32"/>
      <c r="F510" s="32"/>
      <c r="G510" s="24"/>
      <c r="H510" s="32"/>
      <c r="I510" s="32"/>
      <c r="J510" s="24"/>
      <c r="K510" s="32"/>
      <c r="L510" s="32"/>
      <c r="M510" s="24"/>
      <c r="N510" s="32"/>
      <c r="O510" s="32"/>
      <c r="P510" s="24"/>
      <c r="Q510" s="32"/>
      <c r="R510" s="32"/>
      <c r="S510" s="24"/>
      <c r="T510" s="32"/>
      <c r="U510" s="32"/>
      <c r="V510" s="24"/>
      <c r="W510" s="32"/>
      <c r="X510" s="32"/>
      <c r="Y510" s="24"/>
      <c r="Z510" s="32"/>
      <c r="AA510" s="32"/>
      <c r="AB510" s="24"/>
      <c r="AC510" s="32"/>
      <c r="AD510" s="32"/>
      <c r="AE510" s="24"/>
      <c r="AF510" s="32"/>
      <c r="AG510" s="32"/>
      <c r="AH510" s="24"/>
      <c r="AI510" s="32"/>
      <c r="AJ510" s="32"/>
      <c r="AK510" s="24"/>
      <c r="AL510" s="32"/>
      <c r="AM510" s="32"/>
      <c r="AN510" s="24"/>
      <c r="AO510" s="32"/>
      <c r="AP510" s="32"/>
      <c r="AQ510" s="24"/>
      <c r="AR510" s="32"/>
      <c r="AS510" s="32"/>
      <c r="AT510" s="24"/>
      <c r="AU510" s="32"/>
      <c r="AV510" s="32"/>
    </row>
    <row r="511" spans="1:48" x14ac:dyDescent="0.2">
      <c r="A511" s="16" t="s">
        <v>287</v>
      </c>
      <c r="B511" s="33" t="s">
        <v>3</v>
      </c>
      <c r="C511" s="22" t="s">
        <v>4</v>
      </c>
      <c r="E511" s="22"/>
      <c r="F511" s="22"/>
      <c r="H511" s="22"/>
      <c r="I511" s="22"/>
      <c r="K511" s="22"/>
      <c r="L511" s="22"/>
      <c r="N511" s="22"/>
      <c r="O511" s="22"/>
      <c r="Q511" s="22"/>
      <c r="R511" s="22"/>
      <c r="T511" s="22"/>
      <c r="U511" s="22"/>
      <c r="W511" s="22"/>
      <c r="X511" s="22"/>
      <c r="Z511" s="22"/>
      <c r="AA511" s="22"/>
      <c r="AC511" s="22"/>
      <c r="AD511" s="22"/>
      <c r="AF511" s="22"/>
      <c r="AG511" s="22"/>
      <c r="AI511" s="22"/>
      <c r="AJ511" s="22"/>
      <c r="AL511" s="22"/>
      <c r="AM511" s="22"/>
      <c r="AO511" s="22"/>
      <c r="AP511" s="22"/>
      <c r="AR511" s="22"/>
      <c r="AS511" s="22"/>
      <c r="AU511" s="22"/>
      <c r="AV511" s="22"/>
    </row>
    <row r="512" spans="1:48" x14ac:dyDescent="0.2">
      <c r="A512" s="21">
        <v>0.1</v>
      </c>
      <c r="B512" s="34">
        <v>0.17</v>
      </c>
      <c r="C512" s="13">
        <v>105</v>
      </c>
      <c r="E512" s="12"/>
      <c r="F512" s="13"/>
      <c r="H512" s="12"/>
      <c r="I512" s="13"/>
      <c r="K512" s="12"/>
      <c r="L512" s="13"/>
      <c r="N512" s="12"/>
      <c r="O512" s="13"/>
      <c r="Q512" s="12"/>
      <c r="R512" s="13"/>
      <c r="T512" s="12"/>
      <c r="U512" s="13"/>
      <c r="W512" s="12"/>
      <c r="X512" s="13"/>
      <c r="Z512" s="12"/>
      <c r="AA512" s="13"/>
      <c r="AC512" s="12"/>
      <c r="AD512" s="13"/>
      <c r="AF512" s="12"/>
      <c r="AG512" s="13"/>
      <c r="AI512" s="12"/>
      <c r="AJ512" s="13"/>
      <c r="AL512" s="12"/>
      <c r="AM512" s="13"/>
      <c r="AO512" s="12"/>
      <c r="AP512" s="13"/>
      <c r="AR512" s="12"/>
      <c r="AS512" s="13"/>
      <c r="AU512" s="12"/>
      <c r="AV512" s="13"/>
    </row>
    <row r="513" spans="1:48" x14ac:dyDescent="0.2">
      <c r="A513" s="21">
        <v>0.2</v>
      </c>
      <c r="B513" s="34">
        <v>0.34599999999999997</v>
      </c>
      <c r="C513" s="13">
        <v>214</v>
      </c>
      <c r="E513" s="12"/>
      <c r="F513" s="13"/>
      <c r="H513" s="12"/>
      <c r="I513" s="13"/>
      <c r="K513" s="12"/>
      <c r="L513" s="13"/>
      <c r="N513" s="12"/>
      <c r="O513" s="13"/>
      <c r="Q513" s="12"/>
      <c r="R513" s="13"/>
      <c r="T513" s="12"/>
      <c r="U513" s="13"/>
      <c r="W513" s="12"/>
      <c r="X513" s="13"/>
      <c r="Z513" s="12"/>
      <c r="AA513" s="13"/>
      <c r="AC513" s="12"/>
      <c r="AD513" s="13"/>
      <c r="AF513" s="12"/>
      <c r="AG513" s="13"/>
      <c r="AI513" s="12"/>
      <c r="AJ513" s="13"/>
      <c r="AL513" s="12"/>
      <c r="AM513" s="13"/>
      <c r="AO513" s="12"/>
      <c r="AP513" s="13"/>
      <c r="AR513" s="12"/>
      <c r="AS513" s="13"/>
      <c r="AU513" s="12"/>
      <c r="AV513" s="13"/>
    </row>
    <row r="514" spans="1:48" x14ac:dyDescent="0.2">
      <c r="A514" s="21">
        <v>0.3</v>
      </c>
      <c r="B514" s="34">
        <v>0.23</v>
      </c>
      <c r="C514" s="13">
        <v>142</v>
      </c>
      <c r="E514" s="12"/>
      <c r="F514" s="13"/>
      <c r="H514" s="12"/>
      <c r="I514" s="13"/>
      <c r="K514" s="12"/>
      <c r="L514" s="13"/>
      <c r="N514" s="12"/>
      <c r="O514" s="13"/>
      <c r="Q514" s="12"/>
      <c r="R514" s="13"/>
      <c r="T514" s="12"/>
      <c r="U514" s="13"/>
      <c r="W514" s="12"/>
      <c r="X514" s="13"/>
      <c r="Z514" s="12"/>
      <c r="AA514" s="13"/>
      <c r="AC514" s="12"/>
      <c r="AD514" s="13"/>
      <c r="AF514" s="12"/>
      <c r="AG514" s="13"/>
      <c r="AI514" s="12"/>
      <c r="AJ514" s="13"/>
      <c r="AL514" s="12"/>
      <c r="AM514" s="13"/>
      <c r="AO514" s="12"/>
      <c r="AP514" s="13"/>
      <c r="AR514" s="12"/>
      <c r="AS514" s="13"/>
      <c r="AU514" s="12"/>
      <c r="AV514" s="13"/>
    </row>
    <row r="515" spans="1:48" x14ac:dyDescent="0.2">
      <c r="A515" s="21">
        <v>0.4</v>
      </c>
      <c r="B515" s="34">
        <v>0.104</v>
      </c>
      <c r="C515" s="13">
        <v>64</v>
      </c>
      <c r="E515" s="12"/>
      <c r="F515" s="13"/>
      <c r="H515" s="12"/>
      <c r="I515" s="13"/>
      <c r="K515" s="12"/>
      <c r="L515" s="13"/>
      <c r="N515" s="12"/>
      <c r="O515" s="13"/>
      <c r="Q515" s="12"/>
      <c r="R515" s="13"/>
      <c r="T515" s="12"/>
      <c r="U515" s="13"/>
      <c r="W515" s="12"/>
      <c r="X515" s="13"/>
      <c r="Z515" s="12"/>
      <c r="AA515" s="13"/>
      <c r="AC515" s="12"/>
      <c r="AD515" s="13"/>
      <c r="AF515" s="12"/>
      <c r="AG515" s="13"/>
      <c r="AI515" s="12"/>
      <c r="AJ515" s="13"/>
      <c r="AL515" s="12"/>
      <c r="AM515" s="13"/>
      <c r="AO515" s="12"/>
      <c r="AP515" s="13"/>
      <c r="AR515" s="12"/>
      <c r="AS515" s="13"/>
      <c r="AU515" s="12"/>
      <c r="AV515" s="13"/>
    </row>
    <row r="516" spans="1:48" x14ac:dyDescent="0.2">
      <c r="A516" s="21">
        <v>0.5</v>
      </c>
      <c r="B516" s="34">
        <v>7.3999999999999996E-2</v>
      </c>
      <c r="C516" s="13">
        <v>46</v>
      </c>
      <c r="E516" s="12"/>
      <c r="F516" s="13"/>
      <c r="H516" s="12"/>
      <c r="I516" s="13"/>
      <c r="K516" s="12"/>
      <c r="L516" s="13"/>
      <c r="N516" s="12"/>
      <c r="O516" s="13"/>
      <c r="Q516" s="12"/>
      <c r="R516" s="13"/>
      <c r="T516" s="12"/>
      <c r="U516" s="13"/>
      <c r="W516" s="12"/>
      <c r="X516" s="13"/>
      <c r="Z516" s="12"/>
      <c r="AA516" s="13"/>
      <c r="AC516" s="12"/>
      <c r="AD516" s="13"/>
      <c r="AF516" s="12"/>
      <c r="AG516" s="13"/>
      <c r="AI516" s="12"/>
      <c r="AJ516" s="13"/>
      <c r="AL516" s="12"/>
      <c r="AM516" s="13"/>
      <c r="AO516" s="12"/>
      <c r="AP516" s="13"/>
      <c r="AR516" s="12"/>
      <c r="AS516" s="13"/>
      <c r="AU516" s="12"/>
      <c r="AV516" s="13"/>
    </row>
    <row r="517" spans="1:48" x14ac:dyDescent="0.2">
      <c r="A517" s="21">
        <v>0.6</v>
      </c>
      <c r="B517" s="34">
        <v>3.6999999999999998E-2</v>
      </c>
      <c r="C517" s="13">
        <v>23</v>
      </c>
      <c r="E517" s="12"/>
      <c r="F517" s="13"/>
      <c r="H517" s="12"/>
      <c r="I517" s="13"/>
      <c r="K517" s="12"/>
      <c r="L517" s="13"/>
      <c r="N517" s="12"/>
      <c r="O517" s="13"/>
      <c r="Q517" s="12"/>
      <c r="R517" s="13"/>
      <c r="T517" s="12"/>
      <c r="U517" s="13"/>
      <c r="W517" s="12"/>
      <c r="X517" s="13"/>
      <c r="Z517" s="12"/>
      <c r="AA517" s="13"/>
      <c r="AC517" s="12"/>
      <c r="AD517" s="13"/>
      <c r="AF517" s="12"/>
      <c r="AG517" s="13"/>
      <c r="AI517" s="12"/>
      <c r="AJ517" s="13"/>
      <c r="AL517" s="12"/>
      <c r="AM517" s="13"/>
      <c r="AO517" s="12"/>
      <c r="AP517" s="13"/>
      <c r="AR517" s="12"/>
      <c r="AS517" s="13"/>
      <c r="AU517" s="12"/>
      <c r="AV517" s="13"/>
    </row>
    <row r="518" spans="1:48" x14ac:dyDescent="0.2">
      <c r="A518" s="21">
        <v>0.7</v>
      </c>
      <c r="B518" s="34">
        <v>1.2999999999999999E-2</v>
      </c>
      <c r="C518" s="13">
        <v>8</v>
      </c>
      <c r="E518" s="12"/>
      <c r="F518" s="13"/>
      <c r="H518" s="12"/>
      <c r="I518" s="13"/>
      <c r="K518" s="12"/>
      <c r="L518" s="13"/>
      <c r="N518" s="12"/>
      <c r="O518" s="13"/>
      <c r="Q518" s="12"/>
      <c r="R518" s="13"/>
      <c r="T518" s="12"/>
      <c r="U518" s="13"/>
      <c r="W518" s="12"/>
      <c r="X518" s="13"/>
      <c r="Z518" s="12"/>
      <c r="AA518" s="13"/>
      <c r="AC518" s="12"/>
      <c r="AD518" s="13"/>
      <c r="AF518" s="12"/>
      <c r="AG518" s="13"/>
      <c r="AI518" s="12"/>
      <c r="AJ518" s="13"/>
      <c r="AL518" s="12"/>
      <c r="AM518" s="13"/>
      <c r="AO518" s="12"/>
      <c r="AP518" s="13"/>
      <c r="AR518" s="12"/>
      <c r="AS518" s="13"/>
      <c r="AU518" s="12"/>
      <c r="AV518" s="13"/>
    </row>
    <row r="519" spans="1:48" x14ac:dyDescent="0.2">
      <c r="A519" s="21">
        <v>0.8</v>
      </c>
      <c r="B519" s="34">
        <v>5.0000000000000001E-3</v>
      </c>
      <c r="C519" s="13">
        <v>3</v>
      </c>
      <c r="E519" s="12"/>
      <c r="F519" s="13"/>
      <c r="H519" s="12"/>
      <c r="I519" s="13"/>
      <c r="K519" s="12"/>
      <c r="L519" s="13"/>
      <c r="N519" s="12"/>
      <c r="O519" s="13"/>
      <c r="Q519" s="12"/>
      <c r="R519" s="13"/>
      <c r="T519" s="12"/>
      <c r="U519" s="13"/>
      <c r="W519" s="12"/>
      <c r="X519" s="13"/>
      <c r="Z519" s="12"/>
      <c r="AA519" s="13"/>
      <c r="AC519" s="12"/>
      <c r="AD519" s="13"/>
      <c r="AF519" s="12"/>
      <c r="AG519" s="13"/>
      <c r="AI519" s="12"/>
      <c r="AJ519" s="13"/>
      <c r="AL519" s="12"/>
      <c r="AM519" s="13"/>
      <c r="AO519" s="12"/>
      <c r="AP519" s="13"/>
      <c r="AR519" s="12"/>
      <c r="AS519" s="13"/>
      <c r="AU519" s="12"/>
      <c r="AV519" s="13"/>
    </row>
    <row r="520" spans="1:48" x14ac:dyDescent="0.2">
      <c r="A520" s="21">
        <v>0.9</v>
      </c>
      <c r="B520" s="34">
        <v>2E-3</v>
      </c>
      <c r="C520" s="13">
        <v>1</v>
      </c>
      <c r="E520" s="12"/>
      <c r="F520" s="13"/>
      <c r="H520" s="12"/>
      <c r="I520" s="13"/>
      <c r="K520" s="12"/>
      <c r="L520" s="13"/>
      <c r="N520" s="12"/>
      <c r="O520" s="13"/>
      <c r="Q520" s="12"/>
      <c r="R520" s="13"/>
      <c r="T520" s="12"/>
      <c r="U520" s="13"/>
      <c r="W520" s="12"/>
      <c r="X520" s="13"/>
      <c r="Z520" s="12"/>
      <c r="AA520" s="13"/>
      <c r="AC520" s="12"/>
      <c r="AD520" s="13"/>
      <c r="AF520" s="12"/>
      <c r="AG520" s="13"/>
      <c r="AI520" s="12"/>
      <c r="AJ520" s="13"/>
      <c r="AL520" s="12"/>
      <c r="AM520" s="13"/>
      <c r="AO520" s="12"/>
      <c r="AP520" s="13"/>
      <c r="AR520" s="12"/>
      <c r="AS520" s="13"/>
      <c r="AU520" s="12"/>
      <c r="AV520" s="13"/>
    </row>
    <row r="521" spans="1:48" x14ac:dyDescent="0.2">
      <c r="A521" s="21">
        <v>1</v>
      </c>
      <c r="B521" s="34">
        <v>1.4999999999999999E-2</v>
      </c>
      <c r="C521" s="13">
        <v>9</v>
      </c>
      <c r="E521" s="12"/>
      <c r="F521" s="13"/>
      <c r="H521" s="12"/>
      <c r="I521" s="13"/>
      <c r="K521" s="12"/>
      <c r="L521" s="13"/>
      <c r="N521" s="12"/>
      <c r="O521" s="13"/>
      <c r="Q521" s="12"/>
      <c r="R521" s="13"/>
      <c r="T521" s="12"/>
      <c r="U521" s="13"/>
      <c r="W521" s="12"/>
      <c r="X521" s="13"/>
      <c r="Z521" s="12"/>
      <c r="AA521" s="13"/>
      <c r="AC521" s="12"/>
      <c r="AD521" s="13"/>
      <c r="AF521" s="12"/>
      <c r="AG521" s="13"/>
      <c r="AI521" s="12"/>
      <c r="AJ521" s="13"/>
      <c r="AL521" s="12"/>
      <c r="AM521" s="13"/>
      <c r="AO521" s="12"/>
      <c r="AP521" s="13"/>
      <c r="AR521" s="12"/>
      <c r="AS521" s="13"/>
      <c r="AU521" s="12"/>
      <c r="AV521" s="13"/>
    </row>
    <row r="522" spans="1:48" ht="16" x14ac:dyDescent="0.2">
      <c r="A522" s="17" t="s">
        <v>297</v>
      </c>
      <c r="B522" s="34">
        <v>5.0000000000000001E-3</v>
      </c>
      <c r="C522" s="13">
        <v>3</v>
      </c>
      <c r="E522" s="12"/>
      <c r="F522" s="13"/>
      <c r="H522" s="12"/>
      <c r="I522" s="13"/>
      <c r="K522" s="12"/>
      <c r="L522" s="13"/>
      <c r="N522" s="12"/>
      <c r="O522" s="13"/>
      <c r="Q522" s="12"/>
      <c r="R522" s="13"/>
      <c r="T522" s="12"/>
      <c r="U522" s="13"/>
      <c r="W522" s="12"/>
      <c r="X522" s="13"/>
      <c r="Z522" s="12"/>
      <c r="AA522" s="13"/>
      <c r="AC522" s="12"/>
      <c r="AD522" s="13"/>
      <c r="AF522" s="12"/>
      <c r="AG522" s="13"/>
      <c r="AI522" s="12"/>
      <c r="AJ522" s="13"/>
      <c r="AL522" s="12"/>
      <c r="AM522" s="13"/>
      <c r="AO522" s="12"/>
      <c r="AP522" s="13"/>
      <c r="AR522" s="12"/>
      <c r="AS522" s="13"/>
      <c r="AU522" s="12"/>
      <c r="AV522" s="13"/>
    </row>
    <row r="523" spans="1:48" ht="16" x14ac:dyDescent="0.2">
      <c r="A523" s="17" t="s">
        <v>11</v>
      </c>
      <c r="B523" s="34">
        <v>1</v>
      </c>
      <c r="C523" s="13">
        <v>618</v>
      </c>
      <c r="E523" s="12"/>
      <c r="F523" s="13"/>
      <c r="H523" s="12"/>
      <c r="I523" s="13"/>
      <c r="K523" s="12"/>
      <c r="L523" s="13"/>
      <c r="N523" s="12"/>
      <c r="O523" s="13"/>
      <c r="Q523" s="12"/>
      <c r="R523" s="13"/>
      <c r="T523" s="12"/>
      <c r="U523" s="13"/>
      <c r="W523" s="12"/>
      <c r="X523" s="13"/>
      <c r="Z523" s="12"/>
      <c r="AA523" s="13"/>
      <c r="AC523" s="12"/>
      <c r="AD523" s="13"/>
      <c r="AF523" s="12"/>
      <c r="AG523" s="13"/>
      <c r="AI523" s="12"/>
      <c r="AJ523" s="13"/>
      <c r="AL523" s="12"/>
      <c r="AM523" s="13"/>
      <c r="AO523" s="12"/>
      <c r="AP523" s="13"/>
      <c r="AR523" s="12"/>
      <c r="AS523" s="13"/>
      <c r="AU523" s="12"/>
      <c r="AV523" s="13"/>
    </row>
    <row r="524" spans="1:48" x14ac:dyDescent="0.2">
      <c r="B524" s="34"/>
      <c r="C524" s="13"/>
      <c r="E524" s="12"/>
      <c r="F524" s="13"/>
      <c r="H524" s="12"/>
      <c r="I524" s="13"/>
      <c r="K524" s="12"/>
      <c r="L524" s="13"/>
      <c r="N524" s="12"/>
      <c r="O524" s="13"/>
      <c r="Q524" s="12"/>
      <c r="R524" s="13"/>
      <c r="T524" s="12"/>
      <c r="U524" s="13"/>
      <c r="W524" s="12"/>
      <c r="X524" s="13"/>
      <c r="Z524" s="12"/>
      <c r="AA524" s="13"/>
      <c r="AC524" s="12"/>
      <c r="AD524" s="13"/>
      <c r="AF524" s="12"/>
      <c r="AG524" s="13"/>
      <c r="AI524" s="12"/>
      <c r="AJ524" s="13"/>
      <c r="AL524" s="12"/>
      <c r="AM524" s="13"/>
      <c r="AO524" s="12"/>
      <c r="AP524" s="13"/>
      <c r="AR524" s="12"/>
      <c r="AS524" s="13"/>
      <c r="AU524" s="12"/>
      <c r="AV524" s="13"/>
    </row>
    <row r="525" spans="1:48" x14ac:dyDescent="0.2">
      <c r="A525" s="16" t="s">
        <v>298</v>
      </c>
      <c r="B525" s="34"/>
      <c r="C525" s="13"/>
      <c r="E525" s="12"/>
      <c r="F525" s="13"/>
      <c r="H525" s="12"/>
      <c r="I525" s="13"/>
      <c r="K525" s="12"/>
      <c r="L525" s="13"/>
      <c r="N525" s="12"/>
      <c r="O525" s="13"/>
      <c r="Q525" s="12"/>
      <c r="R525" s="13"/>
      <c r="T525" s="12"/>
      <c r="U525" s="13"/>
      <c r="W525" s="12"/>
      <c r="X525" s="13"/>
      <c r="Z525" s="12"/>
      <c r="AA525" s="13"/>
      <c r="AC525" s="12"/>
      <c r="AD525" s="13"/>
      <c r="AF525" s="12"/>
      <c r="AG525" s="13"/>
      <c r="AI525" s="12"/>
      <c r="AJ525" s="13"/>
      <c r="AL525" s="12"/>
      <c r="AM525" s="13"/>
      <c r="AO525" s="12"/>
      <c r="AP525" s="13"/>
      <c r="AR525" s="12"/>
      <c r="AS525" s="13"/>
      <c r="AU525" s="12"/>
      <c r="AV525" s="13"/>
    </row>
    <row r="526" spans="1:48" x14ac:dyDescent="0.2">
      <c r="A526" s="21">
        <v>0.1</v>
      </c>
      <c r="B526" s="34">
        <v>0.30199999999999999</v>
      </c>
      <c r="C526" s="13">
        <v>64</v>
      </c>
      <c r="E526" s="12"/>
      <c r="F526" s="13"/>
      <c r="H526" s="12"/>
      <c r="I526" s="13"/>
      <c r="K526" s="12"/>
      <c r="L526" s="13"/>
      <c r="N526" s="12"/>
      <c r="O526" s="13"/>
      <c r="Q526" s="12"/>
      <c r="R526" s="13"/>
      <c r="T526" s="12"/>
      <c r="U526" s="13"/>
      <c r="W526" s="12"/>
      <c r="X526" s="13"/>
      <c r="Z526" s="12"/>
      <c r="AA526" s="13"/>
      <c r="AC526" s="12"/>
      <c r="AD526" s="13"/>
      <c r="AF526" s="12"/>
      <c r="AG526" s="13"/>
      <c r="AI526" s="12"/>
      <c r="AJ526" s="13"/>
      <c r="AL526" s="12"/>
      <c r="AM526" s="13"/>
      <c r="AO526" s="12"/>
      <c r="AP526" s="13"/>
      <c r="AR526" s="12"/>
      <c r="AS526" s="13"/>
      <c r="AU526" s="12"/>
      <c r="AV526" s="13"/>
    </row>
    <row r="527" spans="1:48" x14ac:dyDescent="0.2">
      <c r="A527" s="21">
        <v>0.2</v>
      </c>
      <c r="B527" s="34">
        <v>0.29199999999999998</v>
      </c>
      <c r="C527" s="13">
        <v>62</v>
      </c>
      <c r="E527" s="12"/>
      <c r="F527" s="13"/>
      <c r="H527" s="12"/>
      <c r="I527" s="13"/>
      <c r="K527" s="12"/>
      <c r="L527" s="13"/>
      <c r="N527" s="12"/>
      <c r="O527" s="13"/>
      <c r="Q527" s="12"/>
      <c r="R527" s="13"/>
      <c r="T527" s="12"/>
      <c r="U527" s="13"/>
      <c r="W527" s="12"/>
      <c r="X527" s="13"/>
      <c r="Z527" s="12"/>
      <c r="AA527" s="13"/>
      <c r="AC527" s="12"/>
      <c r="AD527" s="13"/>
      <c r="AF527" s="12"/>
      <c r="AG527" s="13"/>
      <c r="AI527" s="12"/>
      <c r="AJ527" s="13"/>
      <c r="AL527" s="12"/>
      <c r="AM527" s="13"/>
      <c r="AO527" s="12"/>
      <c r="AP527" s="13"/>
      <c r="AR527" s="12"/>
      <c r="AS527" s="13"/>
      <c r="AU527" s="12"/>
      <c r="AV527" s="13"/>
    </row>
    <row r="528" spans="1:48" x14ac:dyDescent="0.2">
      <c r="A528" s="21">
        <v>0.3</v>
      </c>
      <c r="B528" s="34">
        <v>0.193</v>
      </c>
      <c r="C528" s="13">
        <v>41</v>
      </c>
      <c r="E528" s="12"/>
      <c r="F528" s="13"/>
      <c r="H528" s="12"/>
      <c r="I528" s="13"/>
      <c r="K528" s="12"/>
      <c r="L528" s="13"/>
      <c r="N528" s="12"/>
      <c r="O528" s="13"/>
      <c r="Q528" s="12"/>
      <c r="R528" s="13"/>
      <c r="T528" s="12"/>
      <c r="U528" s="13"/>
      <c r="W528" s="12"/>
      <c r="X528" s="13"/>
      <c r="Z528" s="12"/>
      <c r="AA528" s="13"/>
      <c r="AC528" s="12"/>
      <c r="AD528" s="13"/>
      <c r="AF528" s="12"/>
      <c r="AG528" s="13"/>
      <c r="AI528" s="12"/>
      <c r="AJ528" s="13"/>
      <c r="AL528" s="12"/>
      <c r="AM528" s="13"/>
      <c r="AO528" s="12"/>
      <c r="AP528" s="13"/>
      <c r="AR528" s="12"/>
      <c r="AS528" s="13"/>
      <c r="AU528" s="12"/>
      <c r="AV528" s="13"/>
    </row>
    <row r="529" spans="1:48" x14ac:dyDescent="0.2">
      <c r="A529" s="21">
        <v>0.4</v>
      </c>
      <c r="B529" s="34">
        <v>8.5000000000000006E-2</v>
      </c>
      <c r="C529" s="13">
        <v>18</v>
      </c>
      <c r="E529" s="12"/>
      <c r="F529" s="13"/>
      <c r="H529" s="12"/>
      <c r="I529" s="13"/>
      <c r="K529" s="12"/>
      <c r="L529" s="13"/>
      <c r="N529" s="12"/>
      <c r="O529" s="13"/>
      <c r="Q529" s="12"/>
      <c r="R529" s="13"/>
      <c r="T529" s="12"/>
      <c r="U529" s="13"/>
      <c r="W529" s="12"/>
      <c r="X529" s="13"/>
      <c r="Z529" s="12"/>
      <c r="AA529" s="13"/>
      <c r="AC529" s="12"/>
      <c r="AD529" s="13"/>
      <c r="AF529" s="12"/>
      <c r="AG529" s="13"/>
      <c r="AI529" s="12"/>
      <c r="AJ529" s="13"/>
      <c r="AL529" s="12"/>
      <c r="AM529" s="13"/>
      <c r="AO529" s="12"/>
      <c r="AP529" s="13"/>
      <c r="AR529" s="12"/>
      <c r="AS529" s="13"/>
      <c r="AU529" s="12"/>
      <c r="AV529" s="13"/>
    </row>
    <row r="530" spans="1:48" x14ac:dyDescent="0.2">
      <c r="A530" s="21">
        <v>0.5</v>
      </c>
      <c r="B530" s="34">
        <v>5.7000000000000002E-2</v>
      </c>
      <c r="C530" s="13">
        <v>12</v>
      </c>
      <c r="E530" s="12"/>
      <c r="F530" s="13"/>
      <c r="H530" s="12"/>
      <c r="I530" s="13"/>
      <c r="K530" s="12"/>
      <c r="L530" s="13"/>
      <c r="N530" s="12"/>
      <c r="O530" s="13"/>
      <c r="Q530" s="12"/>
      <c r="R530" s="13"/>
      <c r="T530" s="12"/>
      <c r="U530" s="13"/>
      <c r="W530" s="12"/>
      <c r="X530" s="13"/>
      <c r="Z530" s="12"/>
      <c r="AA530" s="13"/>
      <c r="AC530" s="12"/>
      <c r="AD530" s="13"/>
      <c r="AF530" s="12"/>
      <c r="AG530" s="13"/>
      <c r="AI530" s="12"/>
      <c r="AJ530" s="13"/>
      <c r="AL530" s="12"/>
      <c r="AM530" s="13"/>
      <c r="AO530" s="12"/>
      <c r="AP530" s="13"/>
      <c r="AR530" s="12"/>
      <c r="AS530" s="13"/>
      <c r="AU530" s="12"/>
      <c r="AV530" s="13"/>
    </row>
    <row r="531" spans="1:48" x14ac:dyDescent="0.2">
      <c r="A531" s="21">
        <v>0.6</v>
      </c>
      <c r="B531" s="34">
        <v>2.4E-2</v>
      </c>
      <c r="C531" s="13">
        <v>5</v>
      </c>
      <c r="E531" s="12"/>
      <c r="F531" s="13"/>
      <c r="H531" s="12"/>
      <c r="I531" s="13"/>
      <c r="K531" s="12"/>
      <c r="L531" s="13"/>
      <c r="N531" s="12"/>
      <c r="O531" s="13"/>
      <c r="Q531" s="12"/>
      <c r="R531" s="13"/>
      <c r="T531" s="12"/>
      <c r="U531" s="13"/>
      <c r="W531" s="12"/>
      <c r="X531" s="13"/>
      <c r="Z531" s="12"/>
      <c r="AA531" s="13"/>
      <c r="AC531" s="12"/>
      <c r="AD531" s="13"/>
      <c r="AF531" s="12"/>
      <c r="AG531" s="13"/>
      <c r="AI531" s="12"/>
      <c r="AJ531" s="13"/>
      <c r="AL531" s="12"/>
      <c r="AM531" s="13"/>
      <c r="AO531" s="12"/>
      <c r="AP531" s="13"/>
      <c r="AR531" s="12"/>
      <c r="AS531" s="13"/>
      <c r="AU531" s="12"/>
      <c r="AV531" s="13"/>
    </row>
    <row r="532" spans="1:48" x14ac:dyDescent="0.2">
      <c r="A532" s="21">
        <v>0.7</v>
      </c>
      <c r="B532" s="34">
        <v>1.4E-2</v>
      </c>
      <c r="C532" s="13">
        <v>3</v>
      </c>
      <c r="E532" s="12"/>
      <c r="F532" s="13"/>
      <c r="H532" s="12"/>
      <c r="I532" s="13"/>
      <c r="K532" s="12"/>
      <c r="L532" s="13"/>
      <c r="N532" s="12"/>
      <c r="O532" s="13"/>
      <c r="Q532" s="12"/>
      <c r="R532" s="13"/>
      <c r="T532" s="12"/>
      <c r="U532" s="13"/>
      <c r="W532" s="12"/>
      <c r="X532" s="13"/>
      <c r="Z532" s="12"/>
      <c r="AA532" s="13"/>
      <c r="AC532" s="12"/>
      <c r="AD532" s="13"/>
      <c r="AF532" s="12"/>
      <c r="AG532" s="13"/>
      <c r="AI532" s="12"/>
      <c r="AJ532" s="13"/>
      <c r="AL532" s="12"/>
      <c r="AM532" s="13"/>
      <c r="AO532" s="12"/>
      <c r="AP532" s="13"/>
      <c r="AR532" s="12"/>
      <c r="AS532" s="13"/>
      <c r="AU532" s="12"/>
      <c r="AV532" s="13"/>
    </row>
    <row r="533" spans="1:48" x14ac:dyDescent="0.2">
      <c r="A533" s="21">
        <v>0.8</v>
      </c>
      <c r="B533" s="34">
        <v>8.9999999999999993E-3</v>
      </c>
      <c r="C533" s="13">
        <v>2</v>
      </c>
      <c r="E533" s="12"/>
      <c r="F533" s="13"/>
      <c r="H533" s="12"/>
      <c r="I533" s="13"/>
      <c r="K533" s="12"/>
      <c r="L533" s="13"/>
      <c r="N533" s="12"/>
      <c r="O533" s="13"/>
      <c r="Q533" s="12"/>
      <c r="R533" s="13"/>
      <c r="T533" s="12"/>
      <c r="U533" s="13"/>
      <c r="W533" s="12"/>
      <c r="X533" s="13"/>
      <c r="Z533" s="12"/>
      <c r="AA533" s="13"/>
      <c r="AC533" s="12"/>
      <c r="AD533" s="13"/>
      <c r="AF533" s="12"/>
      <c r="AG533" s="13"/>
      <c r="AI533" s="12"/>
      <c r="AJ533" s="13"/>
      <c r="AL533" s="12"/>
      <c r="AM533" s="13"/>
      <c r="AO533" s="12"/>
      <c r="AP533" s="13"/>
      <c r="AR533" s="12"/>
      <c r="AS533" s="13"/>
      <c r="AU533" s="12"/>
      <c r="AV533" s="13"/>
    </row>
    <row r="534" spans="1:48" x14ac:dyDescent="0.2">
      <c r="A534" s="21">
        <v>1</v>
      </c>
      <c r="B534" s="34">
        <v>5.0000000000000001E-3</v>
      </c>
      <c r="C534" s="13">
        <v>1</v>
      </c>
      <c r="E534" s="12"/>
      <c r="F534" s="13"/>
      <c r="H534" s="12"/>
      <c r="I534" s="13"/>
      <c r="K534" s="12"/>
      <c r="L534" s="13"/>
      <c r="N534" s="12"/>
      <c r="O534" s="13"/>
      <c r="Q534" s="12"/>
      <c r="R534" s="13"/>
      <c r="T534" s="12"/>
      <c r="U534" s="13"/>
      <c r="W534" s="12"/>
      <c r="X534" s="13"/>
      <c r="Z534" s="12"/>
      <c r="AA534" s="13"/>
      <c r="AC534" s="12"/>
      <c r="AD534" s="13"/>
      <c r="AF534" s="12"/>
      <c r="AG534" s="13"/>
      <c r="AI534" s="12"/>
      <c r="AJ534" s="13"/>
      <c r="AL534" s="12"/>
      <c r="AM534" s="13"/>
      <c r="AO534" s="12"/>
      <c r="AP534" s="13"/>
      <c r="AR534" s="12"/>
      <c r="AS534" s="13"/>
      <c r="AU534" s="12"/>
      <c r="AV534" s="13"/>
    </row>
    <row r="535" spans="1:48" ht="16" x14ac:dyDescent="0.2">
      <c r="A535" s="17" t="s">
        <v>297</v>
      </c>
      <c r="B535" s="34">
        <v>1.9E-2</v>
      </c>
      <c r="C535" s="13">
        <v>4</v>
      </c>
      <c r="E535" s="12"/>
      <c r="F535" s="13"/>
      <c r="H535" s="12"/>
      <c r="I535" s="13"/>
      <c r="K535" s="12"/>
      <c r="L535" s="13"/>
      <c r="N535" s="12"/>
      <c r="O535" s="13"/>
      <c r="Q535" s="12"/>
      <c r="R535" s="13"/>
      <c r="T535" s="12"/>
      <c r="U535" s="13"/>
      <c r="W535" s="12"/>
      <c r="X535" s="13"/>
      <c r="Z535" s="12"/>
      <c r="AA535" s="13"/>
      <c r="AC535" s="12"/>
      <c r="AD535" s="13"/>
      <c r="AF535" s="12"/>
      <c r="AG535" s="13"/>
      <c r="AI535" s="12"/>
      <c r="AJ535" s="13"/>
      <c r="AL535" s="12"/>
      <c r="AM535" s="13"/>
      <c r="AO535" s="12"/>
      <c r="AP535" s="13"/>
      <c r="AR535" s="12"/>
      <c r="AS535" s="13"/>
      <c r="AU535" s="12"/>
      <c r="AV535" s="13"/>
    </row>
    <row r="536" spans="1:48" ht="16" x14ac:dyDescent="0.2">
      <c r="A536" s="17" t="s">
        <v>11</v>
      </c>
      <c r="B536" s="34">
        <v>1</v>
      </c>
      <c r="C536" s="13">
        <v>212</v>
      </c>
      <c r="E536" s="12"/>
      <c r="F536" s="13"/>
      <c r="H536" s="12"/>
      <c r="I536" s="13"/>
      <c r="K536" s="12"/>
      <c r="L536" s="13"/>
      <c r="N536" s="12"/>
      <c r="O536" s="13"/>
      <c r="Q536" s="12"/>
      <c r="R536" s="13"/>
      <c r="T536" s="12"/>
      <c r="U536" s="13"/>
      <c r="W536" s="12"/>
      <c r="X536" s="13"/>
      <c r="Z536" s="12"/>
      <c r="AA536" s="13"/>
      <c r="AC536" s="12"/>
      <c r="AD536" s="13"/>
      <c r="AF536" s="12"/>
      <c r="AG536" s="13"/>
      <c r="AI536" s="12"/>
      <c r="AJ536" s="13"/>
      <c r="AL536" s="12"/>
      <c r="AM536" s="13"/>
      <c r="AO536" s="12"/>
      <c r="AP536" s="13"/>
      <c r="AR536" s="12"/>
      <c r="AS536" s="13"/>
      <c r="AU536" s="12"/>
      <c r="AV536" s="13"/>
    </row>
    <row r="537" spans="1:48" x14ac:dyDescent="0.2">
      <c r="B537" s="34"/>
      <c r="C537" s="13"/>
      <c r="E537" s="12"/>
      <c r="F537" s="13"/>
      <c r="H537" s="12"/>
      <c r="I537" s="13"/>
      <c r="K537" s="12"/>
      <c r="L537" s="13"/>
      <c r="N537" s="12"/>
      <c r="O537" s="13"/>
      <c r="Q537" s="12"/>
      <c r="R537" s="13"/>
      <c r="T537" s="12"/>
      <c r="U537" s="13"/>
      <c r="W537" s="12"/>
      <c r="X537" s="13"/>
      <c r="Z537" s="12"/>
      <c r="AA537" s="13"/>
      <c r="AC537" s="12"/>
      <c r="AD537" s="13"/>
      <c r="AF537" s="12"/>
      <c r="AG537" s="13"/>
      <c r="AI537" s="12"/>
      <c r="AJ537" s="13"/>
      <c r="AL537" s="12"/>
      <c r="AM537" s="13"/>
      <c r="AO537" s="12"/>
      <c r="AP537" s="13"/>
      <c r="AR537" s="12"/>
      <c r="AS537" s="13"/>
      <c r="AU537" s="12"/>
      <c r="AV537" s="13"/>
    </row>
    <row r="538" spans="1:48" x14ac:dyDescent="0.2">
      <c r="A538" s="16" t="s">
        <v>289</v>
      </c>
      <c r="B538" s="34"/>
      <c r="C538" s="13"/>
      <c r="E538" s="12"/>
      <c r="F538" s="13"/>
      <c r="H538" s="12"/>
      <c r="I538" s="13"/>
      <c r="K538" s="12"/>
      <c r="L538" s="13"/>
      <c r="N538" s="12"/>
      <c r="O538" s="13"/>
      <c r="Q538" s="12"/>
      <c r="R538" s="13"/>
      <c r="T538" s="12"/>
      <c r="U538" s="13"/>
      <c r="W538" s="12"/>
      <c r="X538" s="13"/>
      <c r="Z538" s="12"/>
      <c r="AA538" s="13"/>
      <c r="AC538" s="12"/>
      <c r="AD538" s="13"/>
      <c r="AF538" s="12"/>
      <c r="AG538" s="13"/>
      <c r="AI538" s="12"/>
      <c r="AJ538" s="13"/>
      <c r="AL538" s="12"/>
      <c r="AM538" s="13"/>
      <c r="AO538" s="12"/>
      <c r="AP538" s="13"/>
      <c r="AR538" s="12"/>
      <c r="AS538" s="13"/>
      <c r="AU538" s="12"/>
      <c r="AV538" s="13"/>
    </row>
    <row r="539" spans="1:48" x14ac:dyDescent="0.2">
      <c r="A539" s="21">
        <v>0.1</v>
      </c>
      <c r="B539" s="34">
        <v>0.13900000000000001</v>
      </c>
      <c r="C539" s="13">
        <v>138</v>
      </c>
      <c r="E539" s="12"/>
      <c r="F539" s="13"/>
      <c r="H539" s="12"/>
      <c r="I539" s="13"/>
      <c r="K539" s="12"/>
      <c r="L539" s="13"/>
      <c r="N539" s="12"/>
      <c r="O539" s="13"/>
      <c r="Q539" s="12"/>
      <c r="R539" s="13"/>
      <c r="T539" s="12"/>
      <c r="U539" s="13"/>
      <c r="W539" s="12"/>
      <c r="X539" s="13"/>
      <c r="Z539" s="12"/>
      <c r="AA539" s="13"/>
      <c r="AC539" s="12"/>
      <c r="AD539" s="13"/>
      <c r="AF539" s="12"/>
      <c r="AG539" s="13"/>
      <c r="AI539" s="12"/>
      <c r="AJ539" s="13"/>
      <c r="AL539" s="12"/>
      <c r="AM539" s="13"/>
      <c r="AO539" s="12"/>
      <c r="AP539" s="13"/>
      <c r="AR539" s="12"/>
      <c r="AS539" s="13"/>
      <c r="AU539" s="12"/>
      <c r="AV539" s="13"/>
    </row>
    <row r="540" spans="1:48" x14ac:dyDescent="0.2">
      <c r="A540" s="21">
        <v>0.2</v>
      </c>
      <c r="B540" s="34">
        <v>0.24399999999999999</v>
      </c>
      <c r="C540" s="13">
        <v>242</v>
      </c>
      <c r="E540" s="12"/>
      <c r="F540" s="13"/>
      <c r="H540" s="12"/>
      <c r="I540" s="13"/>
      <c r="K540" s="12"/>
      <c r="L540" s="13"/>
      <c r="N540" s="12"/>
      <c r="O540" s="13"/>
      <c r="Q540" s="12"/>
      <c r="R540" s="13"/>
      <c r="T540" s="12"/>
      <c r="U540" s="13"/>
      <c r="W540" s="12"/>
      <c r="X540" s="13"/>
      <c r="Z540" s="12"/>
      <c r="AA540" s="13"/>
      <c r="AC540" s="12"/>
      <c r="AD540" s="13"/>
      <c r="AF540" s="12"/>
      <c r="AG540" s="13"/>
      <c r="AI540" s="12"/>
      <c r="AJ540" s="13"/>
      <c r="AL540" s="12"/>
      <c r="AM540" s="13"/>
      <c r="AO540" s="12"/>
      <c r="AP540" s="13"/>
      <c r="AR540" s="12"/>
      <c r="AS540" s="13"/>
      <c r="AU540" s="12"/>
      <c r="AV540" s="13"/>
    </row>
    <row r="541" spans="1:48" x14ac:dyDescent="0.2">
      <c r="A541" s="21">
        <v>0.3</v>
      </c>
      <c r="B541" s="34">
        <v>0.20799999999999999</v>
      </c>
      <c r="C541" s="13">
        <v>206</v>
      </c>
      <c r="E541" s="12"/>
      <c r="F541" s="13"/>
      <c r="H541" s="12"/>
      <c r="I541" s="13"/>
      <c r="K541" s="12"/>
      <c r="L541" s="13"/>
      <c r="N541" s="12"/>
      <c r="O541" s="13"/>
      <c r="Q541" s="12"/>
      <c r="R541" s="13"/>
      <c r="T541" s="12"/>
      <c r="U541" s="13"/>
      <c r="W541" s="12"/>
      <c r="X541" s="13"/>
      <c r="Z541" s="12"/>
      <c r="AA541" s="13"/>
      <c r="AC541" s="12"/>
      <c r="AD541" s="13"/>
      <c r="AF541" s="12"/>
      <c r="AG541" s="13"/>
      <c r="AI541" s="12"/>
      <c r="AJ541" s="13"/>
      <c r="AL541" s="12"/>
      <c r="AM541" s="13"/>
      <c r="AO541" s="12"/>
      <c r="AP541" s="13"/>
      <c r="AR541" s="12"/>
      <c r="AS541" s="13"/>
      <c r="AU541" s="12"/>
      <c r="AV541" s="13"/>
    </row>
    <row r="542" spans="1:48" x14ac:dyDescent="0.2">
      <c r="A542" s="21">
        <v>0.4</v>
      </c>
      <c r="B542" s="34">
        <v>0.14599999999999999</v>
      </c>
      <c r="C542" s="13">
        <v>145</v>
      </c>
      <c r="E542" s="12"/>
      <c r="F542" s="13"/>
      <c r="H542" s="12"/>
      <c r="I542" s="13"/>
      <c r="K542" s="12"/>
      <c r="L542" s="13"/>
      <c r="N542" s="12"/>
      <c r="O542" s="13"/>
      <c r="Q542" s="12"/>
      <c r="R542" s="13"/>
      <c r="T542" s="12"/>
      <c r="U542" s="13"/>
      <c r="W542" s="12"/>
      <c r="X542" s="13"/>
      <c r="Z542" s="12"/>
      <c r="AA542" s="13"/>
      <c r="AC542" s="12"/>
      <c r="AD542" s="13"/>
      <c r="AF542" s="12"/>
      <c r="AG542" s="13"/>
      <c r="AI542" s="12"/>
      <c r="AJ542" s="13"/>
      <c r="AL542" s="12"/>
      <c r="AM542" s="13"/>
      <c r="AO542" s="12"/>
      <c r="AP542" s="13"/>
      <c r="AR542" s="12"/>
      <c r="AS542" s="13"/>
      <c r="AU542" s="12"/>
      <c r="AV542" s="13"/>
    </row>
    <row r="543" spans="1:48" x14ac:dyDescent="0.2">
      <c r="A543" s="21">
        <v>0.5</v>
      </c>
      <c r="B543" s="34">
        <v>0.125</v>
      </c>
      <c r="C543" s="13">
        <v>124</v>
      </c>
      <c r="E543" s="12"/>
      <c r="F543" s="13"/>
      <c r="H543" s="12"/>
      <c r="I543" s="13"/>
      <c r="K543" s="12"/>
      <c r="L543" s="13"/>
      <c r="N543" s="12"/>
      <c r="O543" s="13"/>
      <c r="Q543" s="12"/>
      <c r="R543" s="13"/>
      <c r="T543" s="12"/>
      <c r="U543" s="13"/>
      <c r="W543" s="12"/>
      <c r="X543" s="13"/>
      <c r="Z543" s="12"/>
      <c r="AA543" s="13"/>
      <c r="AC543" s="12"/>
      <c r="AD543" s="13"/>
      <c r="AF543" s="12"/>
      <c r="AG543" s="13"/>
      <c r="AI543" s="12"/>
      <c r="AJ543" s="13"/>
      <c r="AL543" s="12"/>
      <c r="AM543" s="13"/>
      <c r="AO543" s="12"/>
      <c r="AP543" s="13"/>
      <c r="AR543" s="12"/>
      <c r="AS543" s="13"/>
      <c r="AU543" s="12"/>
      <c r="AV543" s="13"/>
    </row>
    <row r="544" spans="1:48" x14ac:dyDescent="0.2">
      <c r="A544" s="21">
        <v>0.6</v>
      </c>
      <c r="B544" s="34">
        <v>3.7999999999999999E-2</v>
      </c>
      <c r="C544" s="13">
        <v>38</v>
      </c>
      <c r="E544" s="12"/>
      <c r="F544" s="13"/>
      <c r="H544" s="12"/>
      <c r="I544" s="13"/>
      <c r="K544" s="12"/>
      <c r="L544" s="13"/>
      <c r="N544" s="12"/>
      <c r="O544" s="13"/>
      <c r="Q544" s="12"/>
      <c r="R544" s="13"/>
      <c r="T544" s="12"/>
      <c r="U544" s="13"/>
      <c r="W544" s="12"/>
      <c r="X544" s="13"/>
      <c r="Z544" s="12"/>
      <c r="AA544" s="13"/>
      <c r="AC544" s="12"/>
      <c r="AD544" s="13"/>
      <c r="AF544" s="12"/>
      <c r="AG544" s="13"/>
      <c r="AI544" s="12"/>
      <c r="AJ544" s="13"/>
      <c r="AL544" s="12"/>
      <c r="AM544" s="13"/>
      <c r="AO544" s="12"/>
      <c r="AP544" s="13"/>
      <c r="AR544" s="12"/>
      <c r="AS544" s="13"/>
      <c r="AU544" s="12"/>
      <c r="AV544" s="13"/>
    </row>
    <row r="545" spans="1:48" x14ac:dyDescent="0.2">
      <c r="A545" s="21">
        <v>0.7</v>
      </c>
      <c r="B545" s="34">
        <v>1.9E-2</v>
      </c>
      <c r="C545" s="13">
        <v>19</v>
      </c>
      <c r="E545" s="12"/>
      <c r="F545" s="13"/>
      <c r="H545" s="12"/>
      <c r="I545" s="13"/>
      <c r="K545" s="12"/>
      <c r="L545" s="13"/>
      <c r="N545" s="12"/>
      <c r="O545" s="13"/>
      <c r="Q545" s="12"/>
      <c r="R545" s="13"/>
      <c r="T545" s="12"/>
      <c r="U545" s="13"/>
      <c r="W545" s="12"/>
      <c r="X545" s="13"/>
      <c r="Z545" s="12"/>
      <c r="AA545" s="13"/>
      <c r="AC545" s="12"/>
      <c r="AD545" s="13"/>
      <c r="AF545" s="12"/>
      <c r="AG545" s="13"/>
      <c r="AI545" s="12"/>
      <c r="AJ545" s="13"/>
      <c r="AL545" s="12"/>
      <c r="AM545" s="13"/>
      <c r="AO545" s="12"/>
      <c r="AP545" s="13"/>
      <c r="AR545" s="12"/>
      <c r="AS545" s="13"/>
      <c r="AU545" s="12"/>
      <c r="AV545" s="13"/>
    </row>
    <row r="546" spans="1:48" x14ac:dyDescent="0.2">
      <c r="A546" s="21">
        <v>0.8</v>
      </c>
      <c r="B546" s="34">
        <v>1.4999999999999999E-2</v>
      </c>
      <c r="C546" s="13">
        <v>15</v>
      </c>
      <c r="E546" s="12"/>
      <c r="F546" s="13"/>
      <c r="H546" s="12"/>
      <c r="I546" s="13"/>
      <c r="K546" s="12"/>
      <c r="L546" s="13"/>
      <c r="N546" s="12"/>
      <c r="O546" s="13"/>
      <c r="Q546" s="12"/>
      <c r="R546" s="13"/>
      <c r="T546" s="12"/>
      <c r="U546" s="13"/>
      <c r="W546" s="12"/>
      <c r="X546" s="13"/>
      <c r="Z546" s="12"/>
      <c r="AA546" s="13"/>
      <c r="AC546" s="12"/>
      <c r="AD546" s="13"/>
      <c r="AF546" s="12"/>
      <c r="AG546" s="13"/>
      <c r="AI546" s="12"/>
      <c r="AJ546" s="13"/>
      <c r="AL546" s="12"/>
      <c r="AM546" s="13"/>
      <c r="AO546" s="12"/>
      <c r="AP546" s="13"/>
      <c r="AR546" s="12"/>
      <c r="AS546" s="13"/>
      <c r="AU546" s="12"/>
      <c r="AV546" s="13"/>
    </row>
    <row r="547" spans="1:48" x14ac:dyDescent="0.2">
      <c r="A547" s="21">
        <v>0.9</v>
      </c>
      <c r="B547" s="34">
        <v>3.0000000000000001E-3</v>
      </c>
      <c r="C547" s="13">
        <v>3</v>
      </c>
      <c r="E547" s="12"/>
      <c r="F547" s="13"/>
      <c r="H547" s="12"/>
      <c r="I547" s="13"/>
      <c r="K547" s="12"/>
      <c r="L547" s="13"/>
      <c r="N547" s="12"/>
      <c r="O547" s="13"/>
      <c r="Q547" s="12"/>
      <c r="R547" s="13"/>
      <c r="T547" s="12"/>
      <c r="U547" s="13"/>
      <c r="W547" s="12"/>
      <c r="X547" s="13"/>
      <c r="Z547" s="12"/>
      <c r="AA547" s="13"/>
      <c r="AC547" s="12"/>
      <c r="AD547" s="13"/>
      <c r="AF547" s="12"/>
      <c r="AG547" s="13"/>
      <c r="AI547" s="12"/>
      <c r="AJ547" s="13"/>
      <c r="AL547" s="12"/>
      <c r="AM547" s="13"/>
      <c r="AO547" s="12"/>
      <c r="AP547" s="13"/>
      <c r="AR547" s="12"/>
      <c r="AS547" s="13"/>
      <c r="AU547" s="12"/>
      <c r="AV547" s="13"/>
    </row>
    <row r="548" spans="1:48" x14ac:dyDescent="0.2">
      <c r="A548" s="21">
        <v>1</v>
      </c>
      <c r="B548" s="34">
        <v>3.5000000000000003E-2</v>
      </c>
      <c r="C548" s="13">
        <v>35</v>
      </c>
      <c r="E548" s="12"/>
      <c r="F548" s="13"/>
      <c r="H548" s="12"/>
      <c r="I548" s="13"/>
      <c r="K548" s="12"/>
      <c r="L548" s="13"/>
      <c r="N548" s="12"/>
      <c r="O548" s="13"/>
      <c r="Q548" s="12"/>
      <c r="R548" s="13"/>
      <c r="T548" s="12"/>
      <c r="U548" s="13"/>
      <c r="W548" s="12"/>
      <c r="X548" s="13"/>
      <c r="Z548" s="12"/>
      <c r="AA548" s="13"/>
      <c r="AC548" s="12"/>
      <c r="AD548" s="13"/>
      <c r="AF548" s="12"/>
      <c r="AG548" s="13"/>
      <c r="AI548" s="12"/>
      <c r="AJ548" s="13"/>
      <c r="AL548" s="12"/>
      <c r="AM548" s="13"/>
      <c r="AO548" s="12"/>
      <c r="AP548" s="13"/>
      <c r="AR548" s="12"/>
      <c r="AS548" s="13"/>
      <c r="AU548" s="12"/>
      <c r="AV548" s="13"/>
    </row>
    <row r="549" spans="1:48" ht="16" x14ac:dyDescent="0.2">
      <c r="A549" s="17" t="s">
        <v>297</v>
      </c>
      <c r="B549" s="34">
        <v>2.7E-2</v>
      </c>
      <c r="C549" s="13">
        <v>27</v>
      </c>
      <c r="E549" s="12"/>
      <c r="F549" s="13"/>
      <c r="H549" s="12"/>
      <c r="I549" s="13"/>
      <c r="K549" s="12"/>
      <c r="L549" s="13"/>
      <c r="N549" s="12"/>
      <c r="O549" s="13"/>
      <c r="Q549" s="12"/>
      <c r="R549" s="13"/>
      <c r="T549" s="12"/>
      <c r="U549" s="13"/>
      <c r="W549" s="12"/>
      <c r="X549" s="13"/>
      <c r="Z549" s="12"/>
      <c r="AA549" s="13"/>
      <c r="AC549" s="12"/>
      <c r="AD549" s="13"/>
      <c r="AF549" s="12"/>
      <c r="AG549" s="13"/>
      <c r="AI549" s="12"/>
      <c r="AJ549" s="13"/>
      <c r="AL549" s="12"/>
      <c r="AM549" s="13"/>
      <c r="AO549" s="12"/>
      <c r="AP549" s="13"/>
      <c r="AR549" s="12"/>
      <c r="AS549" s="13"/>
      <c r="AU549" s="12"/>
      <c r="AV549" s="13"/>
    </row>
    <row r="550" spans="1:48" ht="16" x14ac:dyDescent="0.2">
      <c r="A550" s="17" t="s">
        <v>11</v>
      </c>
      <c r="B550" s="34">
        <v>1</v>
      </c>
      <c r="C550" s="13">
        <v>992</v>
      </c>
      <c r="E550" s="12"/>
      <c r="F550" s="13"/>
      <c r="H550" s="12"/>
      <c r="I550" s="13"/>
      <c r="K550" s="12"/>
      <c r="L550" s="13"/>
      <c r="N550" s="12"/>
      <c r="O550" s="13"/>
      <c r="Q550" s="12"/>
      <c r="R550" s="13"/>
      <c r="T550" s="12"/>
      <c r="U550" s="13"/>
      <c r="W550" s="12"/>
      <c r="X550" s="13"/>
      <c r="Z550" s="12"/>
      <c r="AA550" s="13"/>
      <c r="AC550" s="12"/>
      <c r="AD550" s="13"/>
      <c r="AF550" s="12"/>
      <c r="AG550" s="13"/>
      <c r="AI550" s="12"/>
      <c r="AJ550" s="13"/>
      <c r="AL550" s="12"/>
      <c r="AM550" s="13"/>
      <c r="AO550" s="12"/>
      <c r="AP550" s="13"/>
      <c r="AR550" s="12"/>
      <c r="AS550" s="13"/>
      <c r="AU550" s="12"/>
      <c r="AV550" s="13"/>
    </row>
    <row r="551" spans="1:48" x14ac:dyDescent="0.2">
      <c r="B551" s="34"/>
      <c r="C551" s="13"/>
      <c r="E551" s="12"/>
      <c r="F551" s="13"/>
      <c r="H551" s="12"/>
      <c r="I551" s="13"/>
      <c r="K551" s="12"/>
      <c r="L551" s="13"/>
      <c r="N551" s="12"/>
      <c r="O551" s="13"/>
      <c r="Q551" s="12"/>
      <c r="R551" s="13"/>
      <c r="T551" s="12"/>
      <c r="U551" s="13"/>
      <c r="W551" s="12"/>
      <c r="X551" s="13"/>
      <c r="Z551" s="12"/>
      <c r="AA551" s="13"/>
      <c r="AC551" s="12"/>
      <c r="AD551" s="13"/>
      <c r="AF551" s="12"/>
      <c r="AG551" s="13"/>
      <c r="AI551" s="12"/>
      <c r="AJ551" s="13"/>
      <c r="AL551" s="12"/>
      <c r="AM551" s="13"/>
      <c r="AO551" s="12"/>
      <c r="AP551" s="13"/>
      <c r="AR551" s="12"/>
      <c r="AS551" s="13"/>
      <c r="AU551" s="12"/>
      <c r="AV551" s="13"/>
    </row>
    <row r="552" spans="1:48" x14ac:dyDescent="0.2">
      <c r="A552" s="16" t="s">
        <v>299</v>
      </c>
      <c r="B552" s="34"/>
      <c r="C552" s="13"/>
      <c r="E552" s="12"/>
      <c r="F552" s="13"/>
      <c r="H552" s="12"/>
      <c r="I552" s="13"/>
      <c r="K552" s="12"/>
      <c r="L552" s="13"/>
      <c r="N552" s="12"/>
      <c r="O552" s="13"/>
      <c r="Q552" s="12"/>
      <c r="R552" s="13"/>
      <c r="T552" s="12"/>
      <c r="U552" s="13"/>
      <c r="W552" s="12"/>
      <c r="X552" s="13"/>
      <c r="Z552" s="12"/>
      <c r="AA552" s="13"/>
      <c r="AC552" s="12"/>
      <c r="AD552" s="13"/>
      <c r="AF552" s="12"/>
      <c r="AG552" s="13"/>
      <c r="AI552" s="12"/>
      <c r="AJ552" s="13"/>
      <c r="AL552" s="12"/>
      <c r="AM552" s="13"/>
      <c r="AO552" s="12"/>
      <c r="AP552" s="13"/>
      <c r="AR552" s="12"/>
      <c r="AS552" s="13"/>
      <c r="AU552" s="12"/>
      <c r="AV552" s="13"/>
    </row>
    <row r="553" spans="1:48" x14ac:dyDescent="0.2">
      <c r="A553" s="21">
        <v>0.1</v>
      </c>
      <c r="B553" s="34">
        <v>0.20599999999999999</v>
      </c>
      <c r="C553" s="13">
        <v>117</v>
      </c>
      <c r="E553" s="12"/>
      <c r="F553" s="13"/>
      <c r="H553" s="12"/>
      <c r="I553" s="13"/>
      <c r="K553" s="12"/>
      <c r="L553" s="13"/>
      <c r="N553" s="12"/>
      <c r="O553" s="13"/>
      <c r="Q553" s="12"/>
      <c r="R553" s="13"/>
      <c r="T553" s="12"/>
      <c r="U553" s="13"/>
      <c r="W553" s="12"/>
      <c r="X553" s="13"/>
      <c r="Z553" s="12"/>
      <c r="AA553" s="13"/>
      <c r="AC553" s="12"/>
      <c r="AD553" s="13"/>
      <c r="AF553" s="12"/>
      <c r="AG553" s="13"/>
      <c r="AI553" s="12"/>
      <c r="AJ553" s="13"/>
      <c r="AL553" s="12"/>
      <c r="AM553" s="13"/>
      <c r="AO553" s="12"/>
      <c r="AP553" s="13"/>
      <c r="AR553" s="12"/>
      <c r="AS553" s="13"/>
      <c r="AU553" s="12"/>
      <c r="AV553" s="13"/>
    </row>
    <row r="554" spans="1:48" x14ac:dyDescent="0.2">
      <c r="A554" s="21">
        <v>0.2</v>
      </c>
      <c r="B554" s="34">
        <v>0.32100000000000001</v>
      </c>
      <c r="C554" s="13">
        <v>182</v>
      </c>
      <c r="E554" s="12"/>
      <c r="F554" s="13"/>
      <c r="H554" s="12"/>
      <c r="I554" s="13"/>
      <c r="K554" s="12"/>
      <c r="L554" s="13"/>
      <c r="N554" s="12"/>
      <c r="O554" s="13"/>
      <c r="Q554" s="12"/>
      <c r="R554" s="13"/>
      <c r="T554" s="12"/>
      <c r="U554" s="13"/>
      <c r="W554" s="12"/>
      <c r="X554" s="13"/>
      <c r="Z554" s="12"/>
      <c r="AA554" s="13"/>
      <c r="AC554" s="12"/>
      <c r="AD554" s="13"/>
      <c r="AF554" s="12"/>
      <c r="AG554" s="13"/>
      <c r="AI554" s="12"/>
      <c r="AJ554" s="13"/>
      <c r="AL554" s="12"/>
      <c r="AM554" s="13"/>
      <c r="AO554" s="12"/>
      <c r="AP554" s="13"/>
      <c r="AR554" s="12"/>
      <c r="AS554" s="13"/>
      <c r="AU554" s="12"/>
      <c r="AV554" s="13"/>
    </row>
    <row r="555" spans="1:48" x14ac:dyDescent="0.2">
      <c r="A555" s="21">
        <v>0.3</v>
      </c>
      <c r="B555" s="34">
        <v>0.21</v>
      </c>
      <c r="C555" s="13">
        <v>119</v>
      </c>
      <c r="E555" s="12"/>
      <c r="F555" s="13"/>
      <c r="H555" s="12"/>
      <c r="I555" s="13"/>
      <c r="K555" s="12"/>
      <c r="L555" s="13"/>
      <c r="N555" s="12"/>
      <c r="O555" s="13"/>
      <c r="Q555" s="12"/>
      <c r="R555" s="13"/>
      <c r="T555" s="12"/>
      <c r="U555" s="13"/>
      <c r="W555" s="12"/>
      <c r="X555" s="13"/>
      <c r="Z555" s="12"/>
      <c r="AA555" s="13"/>
      <c r="AC555" s="12"/>
      <c r="AD555" s="13"/>
      <c r="AF555" s="12"/>
      <c r="AG555" s="13"/>
      <c r="AI555" s="12"/>
      <c r="AJ555" s="13"/>
      <c r="AL555" s="12"/>
      <c r="AM555" s="13"/>
      <c r="AO555" s="12"/>
      <c r="AP555" s="13"/>
      <c r="AR555" s="12"/>
      <c r="AS555" s="13"/>
      <c r="AU555" s="12"/>
      <c r="AV555" s="13"/>
    </row>
    <row r="556" spans="1:48" x14ac:dyDescent="0.2">
      <c r="A556" s="21">
        <v>0.4</v>
      </c>
      <c r="B556" s="34">
        <v>0.10199999999999999</v>
      </c>
      <c r="C556" s="13">
        <v>58</v>
      </c>
      <c r="E556" s="12"/>
      <c r="F556" s="13"/>
      <c r="H556" s="12"/>
      <c r="I556" s="13"/>
      <c r="K556" s="12"/>
      <c r="L556" s="13"/>
      <c r="N556" s="12"/>
      <c r="O556" s="13"/>
      <c r="Q556" s="12"/>
      <c r="R556" s="13"/>
      <c r="T556" s="12"/>
      <c r="U556" s="13"/>
      <c r="W556" s="12"/>
      <c r="X556" s="13"/>
      <c r="Z556" s="12"/>
      <c r="AA556" s="13"/>
      <c r="AC556" s="12"/>
      <c r="AD556" s="13"/>
      <c r="AF556" s="12"/>
      <c r="AG556" s="13"/>
      <c r="AI556" s="12"/>
      <c r="AJ556" s="13"/>
      <c r="AL556" s="12"/>
      <c r="AM556" s="13"/>
      <c r="AO556" s="12"/>
      <c r="AP556" s="13"/>
      <c r="AR556" s="12"/>
      <c r="AS556" s="13"/>
      <c r="AU556" s="12"/>
      <c r="AV556" s="13"/>
    </row>
    <row r="557" spans="1:48" x14ac:dyDescent="0.2">
      <c r="A557" s="21">
        <v>0.5</v>
      </c>
      <c r="B557" s="34">
        <v>0.09</v>
      </c>
      <c r="C557" s="13">
        <v>51</v>
      </c>
      <c r="E557" s="12"/>
      <c r="F557" s="13"/>
      <c r="H557" s="12"/>
      <c r="I557" s="13"/>
      <c r="K557" s="12"/>
      <c r="L557" s="13"/>
      <c r="N557" s="12"/>
      <c r="O557" s="13"/>
      <c r="Q557" s="12"/>
      <c r="R557" s="13"/>
      <c r="T557" s="12"/>
      <c r="U557" s="13"/>
      <c r="W557" s="12"/>
      <c r="X557" s="13"/>
      <c r="Z557" s="12"/>
      <c r="AA557" s="13"/>
      <c r="AC557" s="12"/>
      <c r="AD557" s="13"/>
      <c r="AF557" s="12"/>
      <c r="AG557" s="13"/>
      <c r="AI557" s="12"/>
      <c r="AJ557" s="13"/>
      <c r="AL557" s="12"/>
      <c r="AM557" s="13"/>
      <c r="AO557" s="12"/>
      <c r="AP557" s="13"/>
      <c r="AR557" s="12"/>
      <c r="AS557" s="13"/>
      <c r="AU557" s="12"/>
      <c r="AV557" s="13"/>
    </row>
    <row r="558" spans="1:48" x14ac:dyDescent="0.2">
      <c r="A558" s="21">
        <v>0.6</v>
      </c>
      <c r="B558" s="34">
        <v>2.5999999999999999E-2</v>
      </c>
      <c r="C558" s="13">
        <v>15</v>
      </c>
      <c r="E558" s="12"/>
      <c r="F558" s="13"/>
      <c r="H558" s="12"/>
      <c r="I558" s="13"/>
      <c r="K558" s="12"/>
      <c r="L558" s="13"/>
      <c r="N558" s="12"/>
      <c r="O558" s="13"/>
      <c r="Q558" s="12"/>
      <c r="R558" s="13"/>
      <c r="T558" s="12"/>
      <c r="U558" s="13"/>
      <c r="W558" s="12"/>
      <c r="X558" s="13"/>
      <c r="Z558" s="12"/>
      <c r="AA558" s="13"/>
      <c r="AC558" s="12"/>
      <c r="AD558" s="13"/>
      <c r="AF558" s="12"/>
      <c r="AG558" s="13"/>
      <c r="AI558" s="12"/>
      <c r="AJ558" s="13"/>
      <c r="AL558" s="12"/>
      <c r="AM558" s="13"/>
      <c r="AO558" s="12"/>
      <c r="AP558" s="13"/>
      <c r="AR558" s="12"/>
      <c r="AS558" s="13"/>
      <c r="AU558" s="12"/>
      <c r="AV558" s="13"/>
    </row>
    <row r="559" spans="1:48" x14ac:dyDescent="0.2">
      <c r="A559" s="21">
        <v>0.7</v>
      </c>
      <c r="B559" s="34">
        <v>8.9999999999999993E-3</v>
      </c>
      <c r="C559" s="13">
        <v>5</v>
      </c>
      <c r="E559" s="12"/>
      <c r="F559" s="13"/>
      <c r="H559" s="12"/>
      <c r="I559" s="13"/>
      <c r="K559" s="12"/>
      <c r="L559" s="13"/>
      <c r="N559" s="12"/>
      <c r="O559" s="13"/>
      <c r="Q559" s="12"/>
      <c r="R559" s="13"/>
      <c r="T559" s="12"/>
      <c r="U559" s="13"/>
      <c r="W559" s="12"/>
      <c r="X559" s="13"/>
      <c r="Z559" s="12"/>
      <c r="AA559" s="13"/>
      <c r="AC559" s="12"/>
      <c r="AD559" s="13"/>
      <c r="AF559" s="12"/>
      <c r="AG559" s="13"/>
      <c r="AI559" s="12"/>
      <c r="AJ559" s="13"/>
      <c r="AL559" s="12"/>
      <c r="AM559" s="13"/>
      <c r="AO559" s="12"/>
      <c r="AP559" s="13"/>
      <c r="AR559" s="12"/>
      <c r="AS559" s="13"/>
      <c r="AU559" s="12"/>
      <c r="AV559" s="13"/>
    </row>
    <row r="560" spans="1:48" x14ac:dyDescent="0.2">
      <c r="A560" s="21">
        <v>0.8</v>
      </c>
      <c r="B560" s="34">
        <v>5.0000000000000001E-3</v>
      </c>
      <c r="C560" s="13">
        <v>3</v>
      </c>
      <c r="E560" s="12"/>
      <c r="F560" s="13"/>
      <c r="H560" s="12"/>
      <c r="I560" s="13"/>
      <c r="K560" s="12"/>
      <c r="L560" s="13"/>
      <c r="N560" s="12"/>
      <c r="O560" s="13"/>
      <c r="Q560" s="12"/>
      <c r="R560" s="13"/>
      <c r="T560" s="12"/>
      <c r="U560" s="13"/>
      <c r="W560" s="12"/>
      <c r="X560" s="13"/>
      <c r="Z560" s="12"/>
      <c r="AA560" s="13"/>
      <c r="AC560" s="12"/>
      <c r="AD560" s="13"/>
      <c r="AF560" s="12"/>
      <c r="AG560" s="13"/>
      <c r="AI560" s="12"/>
      <c r="AJ560" s="13"/>
      <c r="AL560" s="12"/>
      <c r="AM560" s="13"/>
      <c r="AO560" s="12"/>
      <c r="AP560" s="13"/>
      <c r="AR560" s="12"/>
      <c r="AS560" s="13"/>
      <c r="AU560" s="12"/>
      <c r="AV560" s="13"/>
    </row>
    <row r="561" spans="1:48" x14ac:dyDescent="0.2">
      <c r="A561" s="21">
        <v>1</v>
      </c>
      <c r="B561" s="34">
        <v>1.6E-2</v>
      </c>
      <c r="C561" s="13">
        <v>9</v>
      </c>
      <c r="E561" s="12"/>
      <c r="F561" s="13"/>
      <c r="H561" s="12"/>
      <c r="I561" s="13"/>
      <c r="K561" s="12"/>
      <c r="L561" s="13"/>
      <c r="N561" s="12"/>
      <c r="O561" s="13"/>
      <c r="Q561" s="12"/>
      <c r="R561" s="13"/>
      <c r="T561" s="12"/>
      <c r="U561" s="13"/>
      <c r="W561" s="12"/>
      <c r="X561" s="13"/>
      <c r="Z561" s="12"/>
      <c r="AA561" s="13"/>
      <c r="AC561" s="12"/>
      <c r="AD561" s="13"/>
      <c r="AF561" s="12"/>
      <c r="AG561" s="13"/>
      <c r="AI561" s="12"/>
      <c r="AJ561" s="13"/>
      <c r="AL561" s="12"/>
      <c r="AM561" s="13"/>
      <c r="AO561" s="12"/>
      <c r="AP561" s="13"/>
      <c r="AR561" s="12"/>
      <c r="AS561" s="13"/>
      <c r="AU561" s="12"/>
      <c r="AV561" s="13"/>
    </row>
    <row r="562" spans="1:48" ht="16" x14ac:dyDescent="0.2">
      <c r="A562" s="17" t="s">
        <v>297</v>
      </c>
      <c r="B562" s="34">
        <v>1.4E-2</v>
      </c>
      <c r="C562" s="13">
        <v>8</v>
      </c>
      <c r="E562" s="12"/>
      <c r="F562" s="13"/>
      <c r="H562" s="12"/>
      <c r="I562" s="13"/>
      <c r="K562" s="12"/>
      <c r="L562" s="13"/>
      <c r="N562" s="12"/>
      <c r="O562" s="13"/>
      <c r="Q562" s="12"/>
      <c r="R562" s="13"/>
      <c r="T562" s="12"/>
      <c r="U562" s="13"/>
      <c r="W562" s="12"/>
      <c r="X562" s="13"/>
      <c r="Z562" s="12"/>
      <c r="AA562" s="13"/>
      <c r="AC562" s="12"/>
      <c r="AD562" s="13"/>
      <c r="AF562" s="12"/>
      <c r="AG562" s="13"/>
      <c r="AI562" s="12"/>
      <c r="AJ562" s="13"/>
      <c r="AL562" s="12"/>
      <c r="AM562" s="13"/>
      <c r="AO562" s="12"/>
      <c r="AP562" s="13"/>
      <c r="AR562" s="12"/>
      <c r="AS562" s="13"/>
      <c r="AU562" s="12"/>
      <c r="AV562" s="13"/>
    </row>
    <row r="563" spans="1:48" ht="16" x14ac:dyDescent="0.2">
      <c r="A563" s="17" t="s">
        <v>11</v>
      </c>
      <c r="B563" s="34">
        <v>1</v>
      </c>
      <c r="C563" s="13">
        <v>567</v>
      </c>
      <c r="E563" s="12"/>
      <c r="F563" s="13"/>
      <c r="H563" s="12"/>
      <c r="I563" s="13"/>
      <c r="K563" s="12"/>
      <c r="L563" s="13"/>
      <c r="N563" s="12"/>
      <c r="O563" s="13"/>
      <c r="Q563" s="12"/>
      <c r="R563" s="13"/>
      <c r="T563" s="12"/>
      <c r="U563" s="13"/>
      <c r="W563" s="12"/>
      <c r="X563" s="13"/>
      <c r="Z563" s="12"/>
      <c r="AA563" s="13"/>
      <c r="AC563" s="12"/>
      <c r="AD563" s="13"/>
      <c r="AF563" s="12"/>
      <c r="AG563" s="13"/>
      <c r="AI563" s="12"/>
      <c r="AJ563" s="13"/>
      <c r="AL563" s="12"/>
      <c r="AM563" s="13"/>
      <c r="AO563" s="12"/>
      <c r="AP563" s="13"/>
      <c r="AR563" s="12"/>
      <c r="AS563" s="13"/>
      <c r="AU563" s="12"/>
      <c r="AV563" s="13"/>
    </row>
    <row r="564" spans="1:48" x14ac:dyDescent="0.2">
      <c r="B564" s="34"/>
      <c r="C564" s="13"/>
      <c r="E564" s="12"/>
      <c r="F564" s="13"/>
      <c r="H564" s="12"/>
      <c r="I564" s="13"/>
      <c r="K564" s="12"/>
      <c r="L564" s="13"/>
      <c r="N564" s="12"/>
      <c r="O564" s="13"/>
      <c r="Q564" s="12"/>
      <c r="R564" s="13"/>
      <c r="T564" s="12"/>
      <c r="U564" s="13"/>
      <c r="W564" s="12"/>
      <c r="X564" s="13"/>
      <c r="Z564" s="12"/>
      <c r="AA564" s="13"/>
      <c r="AC564" s="12"/>
      <c r="AD564" s="13"/>
      <c r="AF564" s="12"/>
      <c r="AG564" s="13"/>
      <c r="AI564" s="12"/>
      <c r="AJ564" s="13"/>
      <c r="AL564" s="12"/>
      <c r="AM564" s="13"/>
      <c r="AO564" s="12"/>
      <c r="AP564" s="13"/>
      <c r="AR564" s="12"/>
      <c r="AS564" s="13"/>
      <c r="AU564" s="12"/>
      <c r="AV564" s="13"/>
    </row>
    <row r="565" spans="1:48" x14ac:dyDescent="0.2">
      <c r="A565" s="16" t="s">
        <v>300</v>
      </c>
      <c r="B565" s="34"/>
      <c r="C565" s="13"/>
      <c r="E565" s="12"/>
      <c r="F565" s="13"/>
      <c r="H565" s="12"/>
      <c r="I565" s="13"/>
      <c r="K565" s="12"/>
      <c r="L565" s="13"/>
      <c r="N565" s="12"/>
      <c r="O565" s="13"/>
      <c r="Q565" s="12"/>
      <c r="R565" s="13"/>
      <c r="T565" s="12"/>
      <c r="U565" s="13"/>
      <c r="W565" s="12"/>
      <c r="X565" s="13"/>
      <c r="Z565" s="12"/>
      <c r="AA565" s="13"/>
      <c r="AC565" s="12"/>
      <c r="AD565" s="13"/>
      <c r="AF565" s="12"/>
      <c r="AG565" s="13"/>
      <c r="AI565" s="12"/>
      <c r="AJ565" s="13"/>
      <c r="AL565" s="12"/>
      <c r="AM565" s="13"/>
      <c r="AO565" s="12"/>
      <c r="AP565" s="13"/>
      <c r="AR565" s="12"/>
      <c r="AS565" s="13"/>
      <c r="AU565" s="12"/>
      <c r="AV565" s="13"/>
    </row>
    <row r="566" spans="1:48" x14ac:dyDescent="0.2">
      <c r="A566" s="21">
        <v>0.1</v>
      </c>
      <c r="B566" s="34">
        <v>0.28399999999999997</v>
      </c>
      <c r="C566" s="13">
        <v>40</v>
      </c>
      <c r="E566" s="12"/>
      <c r="F566" s="13"/>
      <c r="H566" s="12"/>
      <c r="I566" s="13"/>
      <c r="K566" s="12"/>
      <c r="L566" s="13"/>
      <c r="N566" s="12"/>
      <c r="O566" s="13"/>
      <c r="Q566" s="12"/>
      <c r="R566" s="13"/>
      <c r="T566" s="12"/>
      <c r="U566" s="13"/>
      <c r="W566" s="12"/>
      <c r="X566" s="13"/>
      <c r="Z566" s="12"/>
      <c r="AA566" s="13"/>
      <c r="AC566" s="12"/>
      <c r="AD566" s="13"/>
      <c r="AF566" s="12"/>
      <c r="AG566" s="13"/>
      <c r="AI566" s="12"/>
      <c r="AJ566" s="13"/>
      <c r="AL566" s="12"/>
      <c r="AM566" s="13"/>
      <c r="AO566" s="12"/>
      <c r="AP566" s="13"/>
      <c r="AR566" s="12"/>
      <c r="AS566" s="13"/>
      <c r="AU566" s="12"/>
      <c r="AV566" s="13"/>
    </row>
    <row r="567" spans="1:48" x14ac:dyDescent="0.2">
      <c r="A567" s="21">
        <v>0.2</v>
      </c>
      <c r="B567" s="34">
        <v>0.255</v>
      </c>
      <c r="C567" s="13">
        <v>36</v>
      </c>
      <c r="E567" s="12"/>
      <c r="F567" s="13"/>
      <c r="H567" s="12"/>
      <c r="I567" s="13"/>
      <c r="K567" s="12"/>
      <c r="L567" s="13"/>
      <c r="N567" s="12"/>
      <c r="O567" s="13"/>
      <c r="Q567" s="12"/>
      <c r="R567" s="13"/>
      <c r="T567" s="12"/>
      <c r="U567" s="13"/>
      <c r="W567" s="12"/>
      <c r="X567" s="13"/>
      <c r="Z567" s="12"/>
      <c r="AA567" s="13"/>
      <c r="AC567" s="12"/>
      <c r="AD567" s="13"/>
      <c r="AF567" s="12"/>
      <c r="AG567" s="13"/>
      <c r="AI567" s="12"/>
      <c r="AJ567" s="13"/>
      <c r="AL567" s="12"/>
      <c r="AM567" s="13"/>
      <c r="AO567" s="12"/>
      <c r="AP567" s="13"/>
      <c r="AR567" s="12"/>
      <c r="AS567" s="13"/>
      <c r="AU567" s="12"/>
      <c r="AV567" s="13"/>
    </row>
    <row r="568" spans="1:48" x14ac:dyDescent="0.2">
      <c r="A568" s="21">
        <v>0.3</v>
      </c>
      <c r="B568" s="34">
        <v>0.24099999999999999</v>
      </c>
      <c r="C568" s="13">
        <v>34</v>
      </c>
      <c r="E568" s="12"/>
      <c r="F568" s="13"/>
      <c r="H568" s="12"/>
      <c r="I568" s="13"/>
      <c r="K568" s="12"/>
      <c r="L568" s="13"/>
      <c r="N568" s="12"/>
      <c r="O568" s="13"/>
      <c r="Q568" s="12"/>
      <c r="R568" s="13"/>
      <c r="T568" s="12"/>
      <c r="U568" s="13"/>
      <c r="W568" s="12"/>
      <c r="X568" s="13"/>
      <c r="Z568" s="12"/>
      <c r="AA568" s="13"/>
      <c r="AC568" s="12"/>
      <c r="AD568" s="13"/>
      <c r="AF568" s="12"/>
      <c r="AG568" s="13"/>
      <c r="AI568" s="12"/>
      <c r="AJ568" s="13"/>
      <c r="AL568" s="12"/>
      <c r="AM568" s="13"/>
      <c r="AO568" s="12"/>
      <c r="AP568" s="13"/>
      <c r="AR568" s="12"/>
      <c r="AS568" s="13"/>
      <c r="AU568" s="12"/>
      <c r="AV568" s="13"/>
    </row>
    <row r="569" spans="1:48" x14ac:dyDescent="0.2">
      <c r="A569" s="21">
        <v>0.4</v>
      </c>
      <c r="B569" s="34">
        <v>6.4000000000000001E-2</v>
      </c>
      <c r="C569" s="13">
        <v>9</v>
      </c>
      <c r="E569" s="12"/>
      <c r="F569" s="13"/>
      <c r="H569" s="12"/>
      <c r="I569" s="13"/>
      <c r="K569" s="12"/>
      <c r="L569" s="13"/>
      <c r="N569" s="12"/>
      <c r="O569" s="13"/>
      <c r="Q569" s="12"/>
      <c r="R569" s="13"/>
      <c r="T569" s="12"/>
      <c r="U569" s="13"/>
      <c r="W569" s="12"/>
      <c r="X569" s="13"/>
      <c r="Z569" s="12"/>
      <c r="AA569" s="13"/>
      <c r="AC569" s="12"/>
      <c r="AD569" s="13"/>
      <c r="AF569" s="12"/>
      <c r="AG569" s="13"/>
      <c r="AI569" s="12"/>
      <c r="AJ569" s="13"/>
      <c r="AL569" s="12"/>
      <c r="AM569" s="13"/>
      <c r="AO569" s="12"/>
      <c r="AP569" s="13"/>
      <c r="AR569" s="12"/>
      <c r="AS569" s="13"/>
      <c r="AU569" s="12"/>
      <c r="AV569" s="13"/>
    </row>
    <row r="570" spans="1:48" x14ac:dyDescent="0.2">
      <c r="A570" s="21">
        <v>0.5</v>
      </c>
      <c r="B570" s="34">
        <v>8.5000000000000006E-2</v>
      </c>
      <c r="C570" s="13">
        <v>12</v>
      </c>
      <c r="E570" s="12"/>
      <c r="F570" s="13"/>
      <c r="H570" s="12"/>
      <c r="I570" s="13"/>
      <c r="K570" s="12"/>
      <c r="L570" s="13"/>
      <c r="N570" s="12"/>
      <c r="O570" s="13"/>
      <c r="Q570" s="12"/>
      <c r="R570" s="13"/>
      <c r="T570" s="12"/>
      <c r="U570" s="13"/>
      <c r="W570" s="12"/>
      <c r="X570" s="13"/>
      <c r="Z570" s="12"/>
      <c r="AA570" s="13"/>
      <c r="AC570" s="12"/>
      <c r="AD570" s="13"/>
      <c r="AF570" s="12"/>
      <c r="AG570" s="13"/>
      <c r="AI570" s="12"/>
      <c r="AJ570" s="13"/>
      <c r="AL570" s="12"/>
      <c r="AM570" s="13"/>
      <c r="AO570" s="12"/>
      <c r="AP570" s="13"/>
      <c r="AR570" s="12"/>
      <c r="AS570" s="13"/>
      <c r="AU570" s="12"/>
      <c r="AV570" s="13"/>
    </row>
    <row r="571" spans="1:48" x14ac:dyDescent="0.2">
      <c r="A571" s="21">
        <v>0.6</v>
      </c>
      <c r="B571" s="34">
        <v>2.8000000000000001E-2</v>
      </c>
      <c r="C571" s="13">
        <v>4</v>
      </c>
      <c r="E571" s="12"/>
      <c r="F571" s="13"/>
      <c r="H571" s="12"/>
      <c r="I571" s="13"/>
      <c r="K571" s="12"/>
      <c r="L571" s="13"/>
      <c r="N571" s="12"/>
      <c r="O571" s="13"/>
      <c r="Q571" s="12"/>
      <c r="R571" s="13"/>
      <c r="T571" s="12"/>
      <c r="U571" s="13"/>
      <c r="W571" s="12"/>
      <c r="X571" s="13"/>
      <c r="Z571" s="12"/>
      <c r="AA571" s="13"/>
      <c r="AC571" s="12"/>
      <c r="AD571" s="13"/>
      <c r="AF571" s="12"/>
      <c r="AG571" s="13"/>
      <c r="AI571" s="12"/>
      <c r="AJ571" s="13"/>
      <c r="AL571" s="12"/>
      <c r="AM571" s="13"/>
      <c r="AO571" s="12"/>
      <c r="AP571" s="13"/>
      <c r="AR571" s="12"/>
      <c r="AS571" s="13"/>
      <c r="AU571" s="12"/>
      <c r="AV571" s="13"/>
    </row>
    <row r="572" spans="1:48" x14ac:dyDescent="0.2">
      <c r="A572" s="21">
        <v>0.7</v>
      </c>
      <c r="B572" s="34">
        <v>7.0000000000000001E-3</v>
      </c>
      <c r="C572" s="13">
        <v>1</v>
      </c>
      <c r="E572" s="12"/>
      <c r="F572" s="13"/>
      <c r="H572" s="12"/>
      <c r="I572" s="13"/>
      <c r="K572" s="12"/>
      <c r="L572" s="13"/>
      <c r="N572" s="12"/>
      <c r="O572" s="13"/>
      <c r="Q572" s="12"/>
      <c r="R572" s="13"/>
      <c r="T572" s="12"/>
      <c r="U572" s="13"/>
      <c r="W572" s="12"/>
      <c r="X572" s="13"/>
      <c r="Z572" s="12"/>
      <c r="AA572" s="13"/>
      <c r="AC572" s="12"/>
      <c r="AD572" s="13"/>
      <c r="AF572" s="12"/>
      <c r="AG572" s="13"/>
      <c r="AI572" s="12"/>
      <c r="AJ572" s="13"/>
      <c r="AL572" s="12"/>
      <c r="AM572" s="13"/>
      <c r="AO572" s="12"/>
      <c r="AP572" s="13"/>
      <c r="AR572" s="12"/>
      <c r="AS572" s="13"/>
      <c r="AU572" s="12"/>
      <c r="AV572" s="13"/>
    </row>
    <row r="573" spans="1:48" x14ac:dyDescent="0.2">
      <c r="A573" s="21">
        <v>0.8</v>
      </c>
      <c r="B573" s="34">
        <v>7.0000000000000001E-3</v>
      </c>
      <c r="C573" s="13">
        <v>1</v>
      </c>
      <c r="E573" s="12"/>
      <c r="F573" s="13"/>
      <c r="H573" s="12"/>
      <c r="I573" s="13"/>
      <c r="K573" s="12"/>
      <c r="L573" s="13"/>
      <c r="N573" s="12"/>
      <c r="O573" s="13"/>
      <c r="Q573" s="12"/>
      <c r="R573" s="13"/>
      <c r="T573" s="12"/>
      <c r="U573" s="13"/>
      <c r="W573" s="12"/>
      <c r="X573" s="13"/>
      <c r="Z573" s="12"/>
      <c r="AA573" s="13"/>
      <c r="AC573" s="12"/>
      <c r="AD573" s="13"/>
      <c r="AF573" s="12"/>
      <c r="AG573" s="13"/>
      <c r="AI573" s="12"/>
      <c r="AJ573" s="13"/>
      <c r="AL573" s="12"/>
      <c r="AM573" s="13"/>
      <c r="AO573" s="12"/>
      <c r="AP573" s="13"/>
      <c r="AR573" s="12"/>
      <c r="AS573" s="13"/>
      <c r="AU573" s="12"/>
      <c r="AV573" s="13"/>
    </row>
    <row r="574" spans="1:48" x14ac:dyDescent="0.2">
      <c r="A574" s="21">
        <v>1</v>
      </c>
      <c r="B574" s="34">
        <v>1.4E-2</v>
      </c>
      <c r="C574" s="13">
        <v>2</v>
      </c>
      <c r="E574" s="12"/>
      <c r="F574" s="13"/>
      <c r="H574" s="12"/>
      <c r="I574" s="13"/>
      <c r="K574" s="12"/>
      <c r="L574" s="13"/>
      <c r="N574" s="12"/>
      <c r="O574" s="13"/>
      <c r="Q574" s="12"/>
      <c r="R574" s="13"/>
      <c r="T574" s="12"/>
      <c r="U574" s="13"/>
      <c r="W574" s="12"/>
      <c r="X574" s="13"/>
      <c r="Z574" s="12"/>
      <c r="AA574" s="13"/>
      <c r="AC574" s="12"/>
      <c r="AD574" s="13"/>
      <c r="AF574" s="12"/>
      <c r="AG574" s="13"/>
      <c r="AI574" s="12"/>
      <c r="AJ574" s="13"/>
      <c r="AL574" s="12"/>
      <c r="AM574" s="13"/>
      <c r="AO574" s="12"/>
      <c r="AP574" s="13"/>
      <c r="AR574" s="12"/>
      <c r="AS574" s="13"/>
      <c r="AU574" s="12"/>
      <c r="AV574" s="13"/>
    </row>
    <row r="575" spans="1:48" ht="16" x14ac:dyDescent="0.2">
      <c r="A575" s="17" t="s">
        <v>297</v>
      </c>
      <c r="B575" s="34">
        <v>1.4E-2</v>
      </c>
      <c r="C575" s="13">
        <v>2</v>
      </c>
      <c r="E575" s="12"/>
      <c r="F575" s="13"/>
      <c r="H575" s="12"/>
      <c r="I575" s="13"/>
      <c r="K575" s="12"/>
      <c r="L575" s="13"/>
      <c r="N575" s="12"/>
      <c r="O575" s="13"/>
      <c r="Q575" s="12"/>
      <c r="R575" s="13"/>
      <c r="T575" s="12"/>
      <c r="U575" s="13"/>
      <c r="W575" s="12"/>
      <c r="X575" s="13"/>
      <c r="Z575" s="12"/>
      <c r="AA575" s="13"/>
      <c r="AC575" s="12"/>
      <c r="AD575" s="13"/>
      <c r="AF575" s="12"/>
      <c r="AG575" s="13"/>
      <c r="AI575" s="12"/>
      <c r="AJ575" s="13"/>
      <c r="AL575" s="12"/>
      <c r="AM575" s="13"/>
      <c r="AO575" s="12"/>
      <c r="AP575" s="13"/>
      <c r="AR575" s="12"/>
      <c r="AS575" s="13"/>
      <c r="AU575" s="12"/>
      <c r="AV575" s="13"/>
    </row>
    <row r="576" spans="1:48" ht="16" x14ac:dyDescent="0.2">
      <c r="A576" s="17" t="s">
        <v>11</v>
      </c>
      <c r="B576" s="34">
        <v>1</v>
      </c>
      <c r="C576" s="13">
        <v>141</v>
      </c>
      <c r="E576" s="12"/>
      <c r="F576" s="13"/>
      <c r="H576" s="12"/>
      <c r="I576" s="13"/>
      <c r="K576" s="12"/>
      <c r="L576" s="13"/>
      <c r="N576" s="12"/>
      <c r="O576" s="13"/>
      <c r="Q576" s="12"/>
      <c r="R576" s="13"/>
      <c r="T576" s="12"/>
      <c r="U576" s="13"/>
      <c r="W576" s="12"/>
      <c r="X576" s="13"/>
      <c r="Z576" s="12"/>
      <c r="AA576" s="13"/>
      <c r="AC576" s="12"/>
      <c r="AD576" s="13"/>
      <c r="AF576" s="12"/>
      <c r="AG576" s="13"/>
      <c r="AI576" s="12"/>
      <c r="AJ576" s="13"/>
      <c r="AL576" s="12"/>
      <c r="AM576" s="13"/>
      <c r="AO576" s="12"/>
      <c r="AP576" s="13"/>
      <c r="AR576" s="12"/>
      <c r="AS576" s="13"/>
      <c r="AU576" s="12"/>
      <c r="AV576" s="13"/>
    </row>
    <row r="577" spans="1:48" x14ac:dyDescent="0.2">
      <c r="B577" s="34"/>
      <c r="C577" s="13"/>
      <c r="E577" s="12"/>
      <c r="F577" s="13"/>
      <c r="H577" s="12"/>
      <c r="I577" s="13"/>
      <c r="K577" s="12"/>
      <c r="L577" s="13"/>
      <c r="N577" s="12"/>
      <c r="O577" s="13"/>
      <c r="Q577" s="12"/>
      <c r="R577" s="13"/>
      <c r="T577" s="12"/>
      <c r="U577" s="13"/>
      <c r="W577" s="12"/>
      <c r="X577" s="13"/>
      <c r="Z577" s="12"/>
      <c r="AA577" s="13"/>
      <c r="AC577" s="12"/>
      <c r="AD577" s="13"/>
      <c r="AF577" s="12"/>
      <c r="AG577" s="13"/>
      <c r="AI577" s="12"/>
      <c r="AJ577" s="13"/>
      <c r="AL577" s="12"/>
      <c r="AM577" s="13"/>
      <c r="AO577" s="12"/>
      <c r="AP577" s="13"/>
      <c r="AR577" s="12"/>
      <c r="AS577" s="13"/>
      <c r="AU577" s="12"/>
      <c r="AV577" s="13"/>
    </row>
    <row r="578" spans="1:48" x14ac:dyDescent="0.2">
      <c r="A578" s="16" t="s">
        <v>301</v>
      </c>
      <c r="B578" s="34"/>
      <c r="C578" s="13"/>
      <c r="E578" s="12"/>
      <c r="F578" s="13"/>
      <c r="H578" s="12"/>
      <c r="I578" s="13"/>
      <c r="K578" s="12"/>
      <c r="L578" s="13"/>
      <c r="N578" s="12"/>
      <c r="O578" s="13"/>
      <c r="Q578" s="12"/>
      <c r="R578" s="13"/>
      <c r="T578" s="12"/>
      <c r="U578" s="13"/>
      <c r="W578" s="12"/>
      <c r="X578" s="13"/>
      <c r="Z578" s="12"/>
      <c r="AA578" s="13"/>
      <c r="AC578" s="12"/>
      <c r="AD578" s="13"/>
      <c r="AF578" s="12"/>
      <c r="AG578" s="13"/>
      <c r="AI578" s="12"/>
      <c r="AJ578" s="13"/>
      <c r="AL578" s="12"/>
      <c r="AM578" s="13"/>
      <c r="AO578" s="12"/>
      <c r="AP578" s="13"/>
      <c r="AR578" s="12"/>
      <c r="AS578" s="13"/>
      <c r="AU578" s="12"/>
      <c r="AV578" s="13"/>
    </row>
    <row r="579" spans="1:48" x14ac:dyDescent="0.2">
      <c r="A579" s="21">
        <v>0.1</v>
      </c>
      <c r="B579" s="34">
        <v>0.23100000000000001</v>
      </c>
      <c r="C579" s="13">
        <v>89</v>
      </c>
      <c r="E579" s="12"/>
      <c r="F579" s="13"/>
      <c r="H579" s="12"/>
      <c r="I579" s="13"/>
      <c r="K579" s="12"/>
      <c r="L579" s="13"/>
      <c r="N579" s="12"/>
      <c r="O579" s="13"/>
      <c r="Q579" s="12"/>
      <c r="R579" s="13"/>
      <c r="T579" s="12"/>
      <c r="U579" s="13"/>
      <c r="W579" s="12"/>
      <c r="X579" s="13"/>
      <c r="Z579" s="12"/>
      <c r="AA579" s="13"/>
      <c r="AC579" s="12"/>
      <c r="AD579" s="13"/>
      <c r="AF579" s="12"/>
      <c r="AG579" s="13"/>
      <c r="AI579" s="12"/>
      <c r="AJ579" s="13"/>
      <c r="AL579" s="12"/>
      <c r="AM579" s="13"/>
      <c r="AO579" s="12"/>
      <c r="AP579" s="13"/>
      <c r="AR579" s="12"/>
      <c r="AS579" s="13"/>
      <c r="AU579" s="12"/>
      <c r="AV579" s="13"/>
    </row>
    <row r="580" spans="1:48" x14ac:dyDescent="0.2">
      <c r="A580" s="21">
        <v>0.2</v>
      </c>
      <c r="B580" s="34">
        <v>0.35</v>
      </c>
      <c r="C580" s="13">
        <v>135</v>
      </c>
      <c r="E580" s="12"/>
      <c r="F580" s="13"/>
      <c r="H580" s="12"/>
      <c r="I580" s="13"/>
      <c r="K580" s="12"/>
      <c r="L580" s="13"/>
      <c r="N580" s="12"/>
      <c r="O580" s="13"/>
      <c r="Q580" s="12"/>
      <c r="R580" s="13"/>
      <c r="T580" s="12"/>
      <c r="U580" s="13"/>
      <c r="W580" s="12"/>
      <c r="X580" s="13"/>
      <c r="Z580" s="12"/>
      <c r="AA580" s="13"/>
      <c r="AC580" s="12"/>
      <c r="AD580" s="13"/>
      <c r="AF580" s="12"/>
      <c r="AG580" s="13"/>
      <c r="AI580" s="12"/>
      <c r="AJ580" s="13"/>
      <c r="AL580" s="12"/>
      <c r="AM580" s="13"/>
      <c r="AO580" s="12"/>
      <c r="AP580" s="13"/>
      <c r="AR580" s="12"/>
      <c r="AS580" s="13"/>
      <c r="AU580" s="12"/>
      <c r="AV580" s="13"/>
    </row>
    <row r="581" spans="1:48" x14ac:dyDescent="0.2">
      <c r="A581" s="21">
        <v>0.3</v>
      </c>
      <c r="B581" s="34">
        <v>0.218</v>
      </c>
      <c r="C581" s="13">
        <v>84</v>
      </c>
      <c r="E581" s="12"/>
      <c r="F581" s="13"/>
      <c r="H581" s="12"/>
      <c r="I581" s="13"/>
      <c r="K581" s="12"/>
      <c r="L581" s="13"/>
      <c r="N581" s="12"/>
      <c r="O581" s="13"/>
      <c r="Q581" s="12"/>
      <c r="R581" s="13"/>
      <c r="T581" s="12"/>
      <c r="U581" s="13"/>
      <c r="W581" s="12"/>
      <c r="X581" s="13"/>
      <c r="Z581" s="12"/>
      <c r="AA581" s="13"/>
      <c r="AC581" s="12"/>
      <c r="AD581" s="13"/>
      <c r="AF581" s="12"/>
      <c r="AG581" s="13"/>
      <c r="AI581" s="12"/>
      <c r="AJ581" s="13"/>
      <c r="AL581" s="12"/>
      <c r="AM581" s="13"/>
      <c r="AO581" s="12"/>
      <c r="AP581" s="13"/>
      <c r="AR581" s="12"/>
      <c r="AS581" s="13"/>
      <c r="AU581" s="12"/>
      <c r="AV581" s="13"/>
    </row>
    <row r="582" spans="1:48" x14ac:dyDescent="0.2">
      <c r="A582" s="21">
        <v>0.4</v>
      </c>
      <c r="B582" s="34">
        <v>7.8E-2</v>
      </c>
      <c r="C582" s="13">
        <v>30</v>
      </c>
      <c r="E582" s="12"/>
      <c r="F582" s="13"/>
      <c r="H582" s="12"/>
      <c r="I582" s="13"/>
      <c r="K582" s="12"/>
      <c r="L582" s="13"/>
      <c r="N582" s="12"/>
      <c r="O582" s="13"/>
      <c r="Q582" s="12"/>
      <c r="R582" s="13"/>
      <c r="T582" s="12"/>
      <c r="U582" s="13"/>
      <c r="W582" s="12"/>
      <c r="X582" s="13"/>
      <c r="Z582" s="12"/>
      <c r="AA582" s="13"/>
      <c r="AC582" s="12"/>
      <c r="AD582" s="13"/>
      <c r="AF582" s="12"/>
      <c r="AG582" s="13"/>
      <c r="AI582" s="12"/>
      <c r="AJ582" s="13"/>
      <c r="AL582" s="12"/>
      <c r="AM582" s="13"/>
      <c r="AO582" s="12"/>
      <c r="AP582" s="13"/>
      <c r="AR582" s="12"/>
      <c r="AS582" s="13"/>
      <c r="AU582" s="12"/>
      <c r="AV582" s="13"/>
    </row>
    <row r="583" spans="1:48" x14ac:dyDescent="0.2">
      <c r="A583" s="21">
        <v>0.5</v>
      </c>
      <c r="B583" s="34">
        <v>4.7E-2</v>
      </c>
      <c r="C583" s="13">
        <v>18</v>
      </c>
      <c r="E583" s="12"/>
      <c r="F583" s="13"/>
      <c r="H583" s="12"/>
      <c r="I583" s="13"/>
      <c r="K583" s="12"/>
      <c r="L583" s="13"/>
      <c r="N583" s="12"/>
      <c r="O583" s="13"/>
      <c r="Q583" s="12"/>
      <c r="R583" s="13"/>
      <c r="T583" s="12"/>
      <c r="U583" s="13"/>
      <c r="W583" s="12"/>
      <c r="X583" s="13"/>
      <c r="Z583" s="12"/>
      <c r="AA583" s="13"/>
      <c r="AC583" s="12"/>
      <c r="AD583" s="13"/>
      <c r="AF583" s="12"/>
      <c r="AG583" s="13"/>
      <c r="AI583" s="12"/>
      <c r="AJ583" s="13"/>
      <c r="AL583" s="12"/>
      <c r="AM583" s="13"/>
      <c r="AO583" s="12"/>
      <c r="AP583" s="13"/>
      <c r="AR583" s="12"/>
      <c r="AS583" s="13"/>
      <c r="AU583" s="12"/>
      <c r="AV583" s="13"/>
    </row>
    <row r="584" spans="1:48" x14ac:dyDescent="0.2">
      <c r="A584" s="21">
        <v>0.6</v>
      </c>
      <c r="B584" s="34">
        <v>5.0000000000000001E-3</v>
      </c>
      <c r="C584" s="13">
        <v>2</v>
      </c>
      <c r="E584" s="12"/>
      <c r="F584" s="13"/>
      <c r="H584" s="12"/>
      <c r="I584" s="13"/>
      <c r="K584" s="12"/>
      <c r="L584" s="13"/>
      <c r="N584" s="12"/>
      <c r="O584" s="13"/>
      <c r="Q584" s="12"/>
      <c r="R584" s="13"/>
      <c r="T584" s="12"/>
      <c r="U584" s="13"/>
      <c r="W584" s="12"/>
      <c r="X584" s="13"/>
      <c r="Z584" s="12"/>
      <c r="AA584" s="13"/>
      <c r="AC584" s="12"/>
      <c r="AD584" s="13"/>
      <c r="AF584" s="12"/>
      <c r="AG584" s="13"/>
      <c r="AI584" s="12"/>
      <c r="AJ584" s="13"/>
      <c r="AL584" s="12"/>
      <c r="AM584" s="13"/>
      <c r="AO584" s="12"/>
      <c r="AP584" s="13"/>
      <c r="AR584" s="12"/>
      <c r="AS584" s="13"/>
      <c r="AU584" s="12"/>
      <c r="AV584" s="13"/>
    </row>
    <row r="585" spans="1:48" x14ac:dyDescent="0.2">
      <c r="A585" s="21">
        <v>0.7</v>
      </c>
      <c r="B585" s="34">
        <v>2.8000000000000001E-2</v>
      </c>
      <c r="C585" s="13">
        <v>11</v>
      </c>
      <c r="E585" s="12"/>
      <c r="F585" s="13"/>
      <c r="H585" s="12"/>
      <c r="I585" s="13"/>
      <c r="K585" s="12"/>
      <c r="L585" s="13"/>
      <c r="N585" s="12"/>
      <c r="O585" s="13"/>
      <c r="Q585" s="12"/>
      <c r="R585" s="13"/>
      <c r="T585" s="12"/>
      <c r="U585" s="13"/>
      <c r="W585" s="12"/>
      <c r="X585" s="13"/>
      <c r="Z585" s="12"/>
      <c r="AA585" s="13"/>
      <c r="AC585" s="12"/>
      <c r="AD585" s="13"/>
      <c r="AF585" s="12"/>
      <c r="AG585" s="13"/>
      <c r="AI585" s="12"/>
      <c r="AJ585" s="13"/>
      <c r="AL585" s="12"/>
      <c r="AM585" s="13"/>
      <c r="AO585" s="12"/>
      <c r="AP585" s="13"/>
      <c r="AR585" s="12"/>
      <c r="AS585" s="13"/>
      <c r="AU585" s="12"/>
      <c r="AV585" s="13"/>
    </row>
    <row r="586" spans="1:48" x14ac:dyDescent="0.2">
      <c r="A586" s="21">
        <v>0.8</v>
      </c>
      <c r="B586" s="34">
        <v>5.0000000000000001E-3</v>
      </c>
      <c r="C586" s="13">
        <v>2</v>
      </c>
      <c r="E586" s="12"/>
      <c r="F586" s="13"/>
      <c r="H586" s="12"/>
      <c r="I586" s="13"/>
      <c r="K586" s="12"/>
      <c r="L586" s="13"/>
      <c r="N586" s="12"/>
      <c r="O586" s="13"/>
      <c r="Q586" s="12"/>
      <c r="R586" s="13"/>
      <c r="T586" s="12"/>
      <c r="U586" s="13"/>
      <c r="W586" s="12"/>
      <c r="X586" s="13"/>
      <c r="Z586" s="12"/>
      <c r="AA586" s="13"/>
      <c r="AC586" s="12"/>
      <c r="AD586" s="13"/>
      <c r="AF586" s="12"/>
      <c r="AG586" s="13"/>
      <c r="AI586" s="12"/>
      <c r="AJ586" s="13"/>
      <c r="AL586" s="12"/>
      <c r="AM586" s="13"/>
      <c r="AO586" s="12"/>
      <c r="AP586" s="13"/>
      <c r="AR586" s="12"/>
      <c r="AS586" s="13"/>
      <c r="AU586" s="12"/>
      <c r="AV586" s="13"/>
    </row>
    <row r="587" spans="1:48" x14ac:dyDescent="0.2">
      <c r="A587" s="21">
        <v>0.9</v>
      </c>
      <c r="B587" s="34">
        <v>3.0000000000000001E-3</v>
      </c>
      <c r="C587" s="13">
        <v>1</v>
      </c>
      <c r="E587" s="12"/>
      <c r="F587" s="13"/>
      <c r="H587" s="12"/>
      <c r="I587" s="13"/>
      <c r="K587" s="12"/>
      <c r="L587" s="13"/>
      <c r="N587" s="12"/>
      <c r="O587" s="13"/>
      <c r="Q587" s="12"/>
      <c r="R587" s="13"/>
      <c r="T587" s="12"/>
      <c r="U587" s="13"/>
      <c r="W587" s="12"/>
      <c r="X587" s="13"/>
      <c r="Z587" s="12"/>
      <c r="AA587" s="13"/>
      <c r="AC587" s="12"/>
      <c r="AD587" s="13"/>
      <c r="AF587" s="12"/>
      <c r="AG587" s="13"/>
      <c r="AI587" s="12"/>
      <c r="AJ587" s="13"/>
      <c r="AL587" s="12"/>
      <c r="AM587" s="13"/>
      <c r="AO587" s="12"/>
      <c r="AP587" s="13"/>
      <c r="AR587" s="12"/>
      <c r="AS587" s="13"/>
      <c r="AU587" s="12"/>
      <c r="AV587" s="13"/>
    </row>
    <row r="588" spans="1:48" x14ac:dyDescent="0.2">
      <c r="A588" s="21">
        <v>1</v>
      </c>
      <c r="B588" s="34">
        <v>2.1000000000000001E-2</v>
      </c>
      <c r="C588" s="13">
        <v>8</v>
      </c>
      <c r="E588" s="12"/>
      <c r="F588" s="13"/>
      <c r="H588" s="12"/>
      <c r="I588" s="13"/>
      <c r="K588" s="12"/>
      <c r="L588" s="13"/>
      <c r="N588" s="12"/>
      <c r="O588" s="13"/>
      <c r="Q588" s="12"/>
      <c r="R588" s="13"/>
      <c r="T588" s="12"/>
      <c r="U588" s="13"/>
      <c r="W588" s="12"/>
      <c r="X588" s="13"/>
      <c r="Z588" s="12"/>
      <c r="AA588" s="13"/>
      <c r="AC588" s="12"/>
      <c r="AD588" s="13"/>
      <c r="AF588" s="12"/>
      <c r="AG588" s="13"/>
      <c r="AI588" s="12"/>
      <c r="AJ588" s="13"/>
      <c r="AL588" s="12"/>
      <c r="AM588" s="13"/>
      <c r="AO588" s="12"/>
      <c r="AP588" s="13"/>
      <c r="AR588" s="12"/>
      <c r="AS588" s="13"/>
      <c r="AU588" s="12"/>
      <c r="AV588" s="13"/>
    </row>
    <row r="589" spans="1:48" ht="16" x14ac:dyDescent="0.2">
      <c r="A589" s="17" t="s">
        <v>297</v>
      </c>
      <c r="B589" s="34">
        <v>1.6E-2</v>
      </c>
      <c r="C589" s="13">
        <v>6</v>
      </c>
      <c r="E589" s="12"/>
      <c r="F589" s="13"/>
      <c r="H589" s="12"/>
      <c r="I589" s="13"/>
      <c r="K589" s="12"/>
      <c r="L589" s="13"/>
      <c r="N589" s="12"/>
      <c r="O589" s="13"/>
      <c r="Q589" s="12"/>
      <c r="R589" s="13"/>
      <c r="T589" s="12"/>
      <c r="U589" s="13"/>
      <c r="W589" s="12"/>
      <c r="X589" s="13"/>
      <c r="Z589" s="12"/>
      <c r="AA589" s="13"/>
      <c r="AC589" s="12"/>
      <c r="AD589" s="13"/>
      <c r="AF589" s="12"/>
      <c r="AG589" s="13"/>
      <c r="AI589" s="12"/>
      <c r="AJ589" s="13"/>
      <c r="AL589" s="12"/>
      <c r="AM589" s="13"/>
      <c r="AO589" s="12"/>
      <c r="AP589" s="13"/>
      <c r="AR589" s="12"/>
      <c r="AS589" s="13"/>
      <c r="AU589" s="12"/>
      <c r="AV589" s="13"/>
    </row>
    <row r="590" spans="1:48" ht="16" x14ac:dyDescent="0.2">
      <c r="A590" s="17" t="s">
        <v>11</v>
      </c>
      <c r="B590" s="34">
        <v>1</v>
      </c>
      <c r="C590" s="13">
        <v>386</v>
      </c>
      <c r="E590" s="12"/>
      <c r="F590" s="13"/>
      <c r="H590" s="12"/>
      <c r="I590" s="13"/>
      <c r="K590" s="12"/>
      <c r="L590" s="13"/>
      <c r="N590" s="12"/>
      <c r="O590" s="13"/>
      <c r="Q590" s="12"/>
      <c r="R590" s="13"/>
      <c r="T590" s="12"/>
      <c r="U590" s="13"/>
      <c r="W590" s="12"/>
      <c r="X590" s="13"/>
      <c r="Z590" s="12"/>
      <c r="AA590" s="13"/>
      <c r="AC590" s="12"/>
      <c r="AD590" s="13"/>
      <c r="AF590" s="12"/>
      <c r="AG590" s="13"/>
      <c r="AI590" s="12"/>
      <c r="AJ590" s="13"/>
      <c r="AL590" s="12"/>
      <c r="AM590" s="13"/>
      <c r="AO590" s="12"/>
      <c r="AP590" s="13"/>
      <c r="AR590" s="12"/>
      <c r="AS590" s="13"/>
      <c r="AU590" s="12"/>
      <c r="AV590" s="13"/>
    </row>
    <row r="591" spans="1:48" x14ac:dyDescent="0.2">
      <c r="B591" s="34"/>
      <c r="C591" s="13"/>
      <c r="E591" s="12"/>
      <c r="F591" s="13"/>
      <c r="H591" s="12"/>
      <c r="I591" s="13"/>
      <c r="K591" s="12"/>
      <c r="L591" s="13"/>
      <c r="N591" s="12"/>
      <c r="O591" s="13"/>
      <c r="Q591" s="12"/>
      <c r="R591" s="13"/>
      <c r="T591" s="12"/>
      <c r="U591" s="13"/>
      <c r="W591" s="12"/>
      <c r="X591" s="13"/>
      <c r="Z591" s="12"/>
      <c r="AA591" s="13"/>
      <c r="AC591" s="12"/>
      <c r="AD591" s="13"/>
      <c r="AF591" s="12"/>
      <c r="AG591" s="13"/>
      <c r="AI591" s="12"/>
      <c r="AJ591" s="13"/>
      <c r="AL591" s="12"/>
      <c r="AM591" s="13"/>
      <c r="AO591" s="12"/>
      <c r="AP591" s="13"/>
      <c r="AR591" s="12"/>
      <c r="AS591" s="13"/>
      <c r="AU591" s="12"/>
      <c r="AV591" s="13"/>
    </row>
    <row r="592" spans="1:48" x14ac:dyDescent="0.2">
      <c r="A592" s="16" t="s">
        <v>293</v>
      </c>
      <c r="B592" s="34"/>
      <c r="C592" s="13"/>
      <c r="E592" s="12"/>
      <c r="F592" s="13"/>
      <c r="H592" s="12"/>
      <c r="I592" s="13"/>
      <c r="K592" s="12"/>
      <c r="L592" s="13"/>
      <c r="N592" s="12"/>
      <c r="O592" s="13"/>
      <c r="Q592" s="12"/>
      <c r="R592" s="13"/>
      <c r="T592" s="12"/>
      <c r="U592" s="13"/>
      <c r="W592" s="12"/>
      <c r="X592" s="13"/>
      <c r="Z592" s="12"/>
      <c r="AA592" s="13"/>
      <c r="AC592" s="12"/>
      <c r="AD592" s="13"/>
      <c r="AF592" s="12"/>
      <c r="AG592" s="13"/>
      <c r="AI592" s="12"/>
      <c r="AJ592" s="13"/>
      <c r="AL592" s="12"/>
      <c r="AM592" s="13"/>
      <c r="AO592" s="12"/>
      <c r="AP592" s="13"/>
      <c r="AR592" s="12"/>
      <c r="AS592" s="13"/>
      <c r="AU592" s="12"/>
      <c r="AV592" s="13"/>
    </row>
    <row r="593" spans="1:48" x14ac:dyDescent="0.2">
      <c r="A593" s="21">
        <v>0.1</v>
      </c>
      <c r="B593" s="34">
        <v>0.2</v>
      </c>
      <c r="C593" s="13">
        <v>83</v>
      </c>
      <c r="E593" s="12"/>
      <c r="F593" s="13"/>
      <c r="H593" s="12"/>
      <c r="I593" s="13"/>
      <c r="K593" s="12"/>
      <c r="L593" s="13"/>
      <c r="N593" s="12"/>
      <c r="O593" s="13"/>
      <c r="Q593" s="12"/>
      <c r="R593" s="13"/>
      <c r="T593" s="12"/>
      <c r="U593" s="13"/>
      <c r="W593" s="12"/>
      <c r="X593" s="13"/>
      <c r="Z593" s="12"/>
      <c r="AA593" s="13"/>
      <c r="AC593" s="12"/>
      <c r="AD593" s="13"/>
      <c r="AF593" s="12"/>
      <c r="AG593" s="13"/>
      <c r="AI593" s="12"/>
      <c r="AJ593" s="13"/>
      <c r="AL593" s="12"/>
      <c r="AM593" s="13"/>
      <c r="AO593" s="12"/>
      <c r="AP593" s="13"/>
      <c r="AR593" s="12"/>
      <c r="AS593" s="13"/>
      <c r="AU593" s="12"/>
      <c r="AV593" s="13"/>
    </row>
    <row r="594" spans="1:48" x14ac:dyDescent="0.2">
      <c r="A594" s="21">
        <v>0.2</v>
      </c>
      <c r="B594" s="34">
        <v>0.30099999999999999</v>
      </c>
      <c r="C594" s="13">
        <v>125</v>
      </c>
      <c r="E594" s="12"/>
      <c r="F594" s="13"/>
      <c r="H594" s="12"/>
      <c r="I594" s="13"/>
      <c r="K594" s="12"/>
      <c r="L594" s="13"/>
      <c r="N594" s="12"/>
      <c r="O594" s="13"/>
      <c r="Q594" s="12"/>
      <c r="R594" s="13"/>
      <c r="T594" s="12"/>
      <c r="U594" s="13"/>
      <c r="W594" s="12"/>
      <c r="X594" s="13"/>
      <c r="Z594" s="12"/>
      <c r="AA594" s="13"/>
      <c r="AC594" s="12"/>
      <c r="AD594" s="13"/>
      <c r="AF594" s="12"/>
      <c r="AG594" s="13"/>
      <c r="AI594" s="12"/>
      <c r="AJ594" s="13"/>
      <c r="AL594" s="12"/>
      <c r="AM594" s="13"/>
      <c r="AO594" s="12"/>
      <c r="AP594" s="13"/>
      <c r="AR594" s="12"/>
      <c r="AS594" s="13"/>
      <c r="AU594" s="12"/>
      <c r="AV594" s="13"/>
    </row>
    <row r="595" spans="1:48" x14ac:dyDescent="0.2">
      <c r="A595" s="21">
        <v>0.3</v>
      </c>
      <c r="B595" s="34">
        <v>0.22700000000000001</v>
      </c>
      <c r="C595" s="13">
        <v>94</v>
      </c>
      <c r="E595" s="12"/>
      <c r="F595" s="13"/>
      <c r="H595" s="12"/>
      <c r="I595" s="13"/>
      <c r="K595" s="12"/>
      <c r="L595" s="13"/>
      <c r="N595" s="12"/>
      <c r="O595" s="13"/>
      <c r="Q595" s="12"/>
      <c r="R595" s="13"/>
      <c r="T595" s="12"/>
      <c r="U595" s="13"/>
      <c r="W595" s="12"/>
      <c r="X595" s="13"/>
      <c r="Z595" s="12"/>
      <c r="AA595" s="13"/>
      <c r="AC595" s="12"/>
      <c r="AD595" s="13"/>
      <c r="AF595" s="12"/>
      <c r="AG595" s="13"/>
      <c r="AI595" s="12"/>
      <c r="AJ595" s="13"/>
      <c r="AL595" s="12"/>
      <c r="AM595" s="13"/>
      <c r="AO595" s="12"/>
      <c r="AP595" s="13"/>
      <c r="AR595" s="12"/>
      <c r="AS595" s="13"/>
      <c r="AU595" s="12"/>
      <c r="AV595" s="13"/>
    </row>
    <row r="596" spans="1:48" x14ac:dyDescent="0.2">
      <c r="A596" s="21">
        <v>0.4</v>
      </c>
      <c r="B596" s="34">
        <v>0.108</v>
      </c>
      <c r="C596" s="13">
        <v>45</v>
      </c>
      <c r="E596" s="12"/>
      <c r="F596" s="13"/>
      <c r="H596" s="12"/>
      <c r="I596" s="13"/>
      <c r="K596" s="12"/>
      <c r="L596" s="13"/>
      <c r="N596" s="12"/>
      <c r="O596" s="13"/>
      <c r="Q596" s="12"/>
      <c r="R596" s="13"/>
      <c r="T596" s="12"/>
      <c r="U596" s="13"/>
      <c r="W596" s="12"/>
      <c r="X596" s="13"/>
      <c r="Z596" s="12"/>
      <c r="AA596" s="13"/>
      <c r="AC596" s="12"/>
      <c r="AD596" s="13"/>
      <c r="AF596" s="12"/>
      <c r="AG596" s="13"/>
      <c r="AI596" s="12"/>
      <c r="AJ596" s="13"/>
      <c r="AL596" s="12"/>
      <c r="AM596" s="13"/>
      <c r="AO596" s="12"/>
      <c r="AP596" s="13"/>
      <c r="AR596" s="12"/>
      <c r="AS596" s="13"/>
      <c r="AU596" s="12"/>
      <c r="AV596" s="13"/>
    </row>
    <row r="597" spans="1:48" x14ac:dyDescent="0.2">
      <c r="A597" s="21">
        <v>0.5</v>
      </c>
      <c r="B597" s="34">
        <v>0.10100000000000001</v>
      </c>
      <c r="C597" s="13">
        <v>42</v>
      </c>
      <c r="E597" s="12"/>
      <c r="F597" s="13"/>
      <c r="H597" s="12"/>
      <c r="I597" s="13"/>
      <c r="K597" s="12"/>
      <c r="L597" s="13"/>
      <c r="N597" s="12"/>
      <c r="O597" s="13"/>
      <c r="Q597" s="12"/>
      <c r="R597" s="13"/>
      <c r="T597" s="12"/>
      <c r="U597" s="13"/>
      <c r="W597" s="12"/>
      <c r="X597" s="13"/>
      <c r="Z597" s="12"/>
      <c r="AA597" s="13"/>
      <c r="AC597" s="12"/>
      <c r="AD597" s="13"/>
      <c r="AF597" s="12"/>
      <c r="AG597" s="13"/>
      <c r="AI597" s="12"/>
      <c r="AJ597" s="13"/>
      <c r="AL597" s="12"/>
      <c r="AM597" s="13"/>
      <c r="AO597" s="12"/>
      <c r="AP597" s="13"/>
      <c r="AR597" s="12"/>
      <c r="AS597" s="13"/>
      <c r="AU597" s="12"/>
      <c r="AV597" s="13"/>
    </row>
    <row r="598" spans="1:48" x14ac:dyDescent="0.2">
      <c r="A598" s="21">
        <v>0.6</v>
      </c>
      <c r="B598" s="34">
        <v>3.1E-2</v>
      </c>
      <c r="C598" s="13">
        <v>13</v>
      </c>
      <c r="E598" s="12"/>
      <c r="F598" s="13"/>
      <c r="H598" s="12"/>
      <c r="I598" s="13"/>
      <c r="K598" s="12"/>
      <c r="L598" s="13"/>
      <c r="N598" s="12"/>
      <c r="O598" s="13"/>
      <c r="Q598" s="12"/>
      <c r="R598" s="13"/>
      <c r="T598" s="12"/>
      <c r="U598" s="13"/>
      <c r="W598" s="12"/>
      <c r="X598" s="13"/>
      <c r="Z598" s="12"/>
      <c r="AA598" s="13"/>
      <c r="AC598" s="12"/>
      <c r="AD598" s="13"/>
      <c r="AF598" s="12"/>
      <c r="AG598" s="13"/>
      <c r="AI598" s="12"/>
      <c r="AJ598" s="13"/>
      <c r="AL598" s="12"/>
      <c r="AM598" s="13"/>
      <c r="AO598" s="12"/>
      <c r="AP598" s="13"/>
      <c r="AR598" s="12"/>
      <c r="AS598" s="13"/>
      <c r="AU598" s="12"/>
      <c r="AV598" s="13"/>
    </row>
    <row r="599" spans="1:48" x14ac:dyDescent="0.2">
      <c r="A599" s="21">
        <v>0.7</v>
      </c>
      <c r="B599" s="34">
        <v>1.2E-2</v>
      </c>
      <c r="C599" s="13">
        <v>5</v>
      </c>
      <c r="E599" s="12"/>
      <c r="F599" s="13"/>
      <c r="H599" s="12"/>
      <c r="I599" s="13"/>
      <c r="K599" s="12"/>
      <c r="L599" s="13"/>
      <c r="N599" s="12"/>
      <c r="O599" s="13"/>
      <c r="Q599" s="12"/>
      <c r="R599" s="13"/>
      <c r="T599" s="12"/>
      <c r="U599" s="13"/>
      <c r="W599" s="12"/>
      <c r="X599" s="13"/>
      <c r="Z599" s="12"/>
      <c r="AA599" s="13"/>
      <c r="AC599" s="12"/>
      <c r="AD599" s="13"/>
      <c r="AF599" s="12"/>
      <c r="AG599" s="13"/>
      <c r="AI599" s="12"/>
      <c r="AJ599" s="13"/>
      <c r="AL599" s="12"/>
      <c r="AM599" s="13"/>
      <c r="AO599" s="12"/>
      <c r="AP599" s="13"/>
      <c r="AR599" s="12"/>
      <c r="AS599" s="13"/>
      <c r="AU599" s="12"/>
      <c r="AV599" s="13"/>
    </row>
    <row r="600" spans="1:48" x14ac:dyDescent="0.2">
      <c r="A600" s="21">
        <v>0.8</v>
      </c>
      <c r="B600" s="34">
        <v>7.0000000000000001E-3</v>
      </c>
      <c r="C600" s="13">
        <v>3</v>
      </c>
      <c r="E600" s="12"/>
      <c r="F600" s="13"/>
      <c r="H600" s="12"/>
      <c r="I600" s="13"/>
      <c r="K600" s="12"/>
      <c r="L600" s="13"/>
      <c r="N600" s="12"/>
      <c r="O600" s="13"/>
      <c r="Q600" s="12"/>
      <c r="R600" s="13"/>
      <c r="T600" s="12"/>
      <c r="U600" s="13"/>
      <c r="W600" s="12"/>
      <c r="X600" s="13"/>
      <c r="Z600" s="12"/>
      <c r="AA600" s="13"/>
      <c r="AC600" s="12"/>
      <c r="AD600" s="13"/>
      <c r="AF600" s="12"/>
      <c r="AG600" s="13"/>
      <c r="AI600" s="12"/>
      <c r="AJ600" s="13"/>
      <c r="AL600" s="12"/>
      <c r="AM600" s="13"/>
      <c r="AO600" s="12"/>
      <c r="AP600" s="13"/>
      <c r="AR600" s="12"/>
      <c r="AS600" s="13"/>
      <c r="AU600" s="12"/>
      <c r="AV600" s="13"/>
    </row>
    <row r="601" spans="1:48" x14ac:dyDescent="0.2">
      <c r="A601" s="21">
        <v>0.9</v>
      </c>
      <c r="B601" s="34">
        <v>2E-3</v>
      </c>
      <c r="C601" s="13">
        <v>1</v>
      </c>
      <c r="E601" s="12"/>
      <c r="F601" s="13"/>
      <c r="H601" s="12"/>
      <c r="I601" s="13"/>
      <c r="K601" s="12"/>
      <c r="L601" s="13"/>
      <c r="N601" s="12"/>
      <c r="O601" s="13"/>
      <c r="Q601" s="12"/>
      <c r="R601" s="13"/>
      <c r="T601" s="12"/>
      <c r="U601" s="13"/>
      <c r="W601" s="12"/>
      <c r="X601" s="13"/>
      <c r="Z601" s="12"/>
      <c r="AA601" s="13"/>
      <c r="AC601" s="12"/>
      <c r="AD601" s="13"/>
      <c r="AF601" s="12"/>
      <c r="AG601" s="13"/>
      <c r="AI601" s="12"/>
      <c r="AJ601" s="13"/>
      <c r="AL601" s="12"/>
      <c r="AM601" s="13"/>
      <c r="AO601" s="12"/>
      <c r="AP601" s="13"/>
      <c r="AR601" s="12"/>
      <c r="AS601" s="13"/>
      <c r="AU601" s="12"/>
      <c r="AV601" s="13"/>
    </row>
    <row r="602" spans="1:48" x14ac:dyDescent="0.2">
      <c r="A602" s="21">
        <v>1</v>
      </c>
      <c r="B602" s="34">
        <v>5.0000000000000001E-3</v>
      </c>
      <c r="C602" s="13">
        <v>2</v>
      </c>
      <c r="E602" s="12"/>
      <c r="F602" s="13"/>
      <c r="H602" s="12"/>
      <c r="I602" s="13"/>
      <c r="K602" s="12"/>
      <c r="L602" s="13"/>
      <c r="N602" s="12"/>
      <c r="O602" s="13"/>
      <c r="Q602" s="12"/>
      <c r="R602" s="13"/>
      <c r="T602" s="12"/>
      <c r="U602" s="13"/>
      <c r="W602" s="12"/>
      <c r="X602" s="13"/>
      <c r="Z602" s="12"/>
      <c r="AA602" s="13"/>
      <c r="AC602" s="12"/>
      <c r="AD602" s="13"/>
      <c r="AF602" s="12"/>
      <c r="AG602" s="13"/>
      <c r="AI602" s="12"/>
      <c r="AJ602" s="13"/>
      <c r="AL602" s="12"/>
      <c r="AM602" s="13"/>
      <c r="AO602" s="12"/>
      <c r="AP602" s="13"/>
      <c r="AR602" s="12"/>
      <c r="AS602" s="13"/>
      <c r="AU602" s="12"/>
      <c r="AV602" s="13"/>
    </row>
    <row r="603" spans="1:48" ht="16" x14ac:dyDescent="0.2">
      <c r="A603" s="17" t="s">
        <v>297</v>
      </c>
      <c r="B603" s="34">
        <v>5.0000000000000001E-3</v>
      </c>
      <c r="C603" s="13">
        <v>2</v>
      </c>
      <c r="E603" s="12"/>
      <c r="F603" s="13"/>
      <c r="H603" s="12"/>
      <c r="I603" s="13"/>
      <c r="K603" s="12"/>
      <c r="L603" s="13"/>
      <c r="N603" s="12"/>
      <c r="O603" s="13"/>
      <c r="Q603" s="12"/>
      <c r="R603" s="13"/>
      <c r="T603" s="12"/>
      <c r="U603" s="13"/>
      <c r="W603" s="12"/>
      <c r="X603" s="13"/>
      <c r="Z603" s="12"/>
      <c r="AA603" s="13"/>
      <c r="AC603" s="12"/>
      <c r="AD603" s="13"/>
      <c r="AF603" s="12"/>
      <c r="AG603" s="13"/>
      <c r="AI603" s="12"/>
      <c r="AJ603" s="13"/>
      <c r="AL603" s="12"/>
      <c r="AM603" s="13"/>
      <c r="AO603" s="12"/>
      <c r="AP603" s="13"/>
      <c r="AR603" s="12"/>
      <c r="AS603" s="13"/>
      <c r="AU603" s="12"/>
      <c r="AV603" s="13"/>
    </row>
    <row r="604" spans="1:48" ht="16" x14ac:dyDescent="0.2">
      <c r="A604" s="17" t="s">
        <v>11</v>
      </c>
      <c r="B604" s="34">
        <v>1</v>
      </c>
      <c r="C604" s="13">
        <v>415</v>
      </c>
      <c r="E604" s="12"/>
      <c r="F604" s="13"/>
      <c r="H604" s="12"/>
      <c r="I604" s="13"/>
      <c r="K604" s="12"/>
      <c r="L604" s="13"/>
      <c r="N604" s="12"/>
      <c r="O604" s="13"/>
      <c r="Q604" s="12"/>
      <c r="R604" s="13"/>
      <c r="T604" s="12"/>
      <c r="U604" s="13"/>
      <c r="W604" s="12"/>
      <c r="X604" s="13"/>
      <c r="Z604" s="12"/>
      <c r="AA604" s="13"/>
      <c r="AC604" s="12"/>
      <c r="AD604" s="13"/>
      <c r="AF604" s="12"/>
      <c r="AG604" s="13"/>
      <c r="AI604" s="12"/>
      <c r="AJ604" s="13"/>
      <c r="AL604" s="12"/>
      <c r="AM604" s="13"/>
      <c r="AO604" s="12"/>
      <c r="AP604" s="13"/>
      <c r="AR604" s="12"/>
      <c r="AS604" s="13"/>
      <c r="AU604" s="12"/>
      <c r="AV604" s="13"/>
    </row>
    <row r="605" spans="1:48" x14ac:dyDescent="0.2">
      <c r="B605" s="34"/>
      <c r="C605" s="13"/>
      <c r="E605" s="12"/>
      <c r="F605" s="13"/>
      <c r="H605" s="12"/>
      <c r="I605" s="13"/>
      <c r="K605" s="12"/>
      <c r="L605" s="13"/>
      <c r="N605" s="12"/>
      <c r="O605" s="13"/>
      <c r="Q605" s="12"/>
      <c r="R605" s="13"/>
      <c r="T605" s="12"/>
      <c r="U605" s="13"/>
      <c r="W605" s="12"/>
      <c r="X605" s="13"/>
      <c r="Z605" s="12"/>
      <c r="AA605" s="13"/>
      <c r="AC605" s="12"/>
      <c r="AD605" s="13"/>
      <c r="AF605" s="12"/>
      <c r="AG605" s="13"/>
      <c r="AI605" s="12"/>
      <c r="AJ605" s="13"/>
      <c r="AL605" s="12"/>
      <c r="AM605" s="13"/>
      <c r="AO605" s="12"/>
      <c r="AP605" s="13"/>
      <c r="AR605" s="12"/>
      <c r="AS605" s="13"/>
      <c r="AU605" s="12"/>
      <c r="AV605" s="13"/>
    </row>
    <row r="606" spans="1:48" x14ac:dyDescent="0.2">
      <c r="A606" s="16" t="s">
        <v>294</v>
      </c>
      <c r="B606" s="34"/>
      <c r="C606" s="13"/>
      <c r="E606" s="12"/>
      <c r="F606" s="13"/>
      <c r="H606" s="12"/>
      <c r="I606" s="13"/>
      <c r="K606" s="12"/>
      <c r="L606" s="13"/>
      <c r="N606" s="12"/>
      <c r="O606" s="13"/>
      <c r="Q606" s="12"/>
      <c r="R606" s="13"/>
      <c r="T606" s="12"/>
      <c r="U606" s="13"/>
      <c r="W606" s="12"/>
      <c r="X606" s="13"/>
      <c r="Z606" s="12"/>
      <c r="AA606" s="13"/>
      <c r="AC606" s="12"/>
      <c r="AD606" s="13"/>
      <c r="AF606" s="12"/>
      <c r="AG606" s="13"/>
      <c r="AI606" s="12"/>
      <c r="AJ606" s="13"/>
      <c r="AL606" s="12"/>
      <c r="AM606" s="13"/>
      <c r="AO606" s="12"/>
      <c r="AP606" s="13"/>
      <c r="AR606" s="12"/>
      <c r="AS606" s="13"/>
      <c r="AU606" s="12"/>
      <c r="AV606" s="13"/>
    </row>
    <row r="607" spans="1:48" x14ac:dyDescent="0.2">
      <c r="A607" s="21">
        <v>0.1</v>
      </c>
      <c r="B607" s="34">
        <v>0.26600000000000001</v>
      </c>
      <c r="C607" s="13">
        <v>178</v>
      </c>
      <c r="E607" s="12"/>
      <c r="F607" s="13"/>
      <c r="H607" s="12"/>
      <c r="I607" s="13"/>
      <c r="K607" s="12"/>
      <c r="L607" s="13"/>
      <c r="N607" s="12"/>
      <c r="O607" s="13"/>
      <c r="Q607" s="12"/>
      <c r="R607" s="13"/>
      <c r="T607" s="12"/>
      <c r="U607" s="13"/>
      <c r="W607" s="12"/>
      <c r="X607" s="13"/>
      <c r="Z607" s="12"/>
      <c r="AA607" s="13"/>
      <c r="AC607" s="12"/>
      <c r="AD607" s="13"/>
      <c r="AF607" s="12"/>
      <c r="AG607" s="13"/>
      <c r="AI607" s="12"/>
      <c r="AJ607" s="13"/>
      <c r="AL607" s="12"/>
      <c r="AM607" s="13"/>
      <c r="AO607" s="12"/>
      <c r="AP607" s="13"/>
      <c r="AR607" s="12"/>
      <c r="AS607" s="13"/>
      <c r="AU607" s="12"/>
      <c r="AV607" s="13"/>
    </row>
    <row r="608" spans="1:48" x14ac:dyDescent="0.2">
      <c r="A608" s="21">
        <v>0.2</v>
      </c>
      <c r="B608" s="34">
        <v>0.36699999999999999</v>
      </c>
      <c r="C608" s="13">
        <v>246</v>
      </c>
      <c r="E608" s="12"/>
      <c r="F608" s="13"/>
      <c r="H608" s="12"/>
      <c r="I608" s="13"/>
      <c r="K608" s="12"/>
      <c r="L608" s="13"/>
      <c r="N608" s="12"/>
      <c r="O608" s="13"/>
      <c r="Q608" s="12"/>
      <c r="R608" s="13"/>
      <c r="T608" s="12"/>
      <c r="U608" s="13"/>
      <c r="W608" s="12"/>
      <c r="X608" s="13"/>
      <c r="Z608" s="12"/>
      <c r="AA608" s="13"/>
      <c r="AC608" s="12"/>
      <c r="AD608" s="13"/>
      <c r="AF608" s="12"/>
      <c r="AG608" s="13"/>
      <c r="AI608" s="12"/>
      <c r="AJ608" s="13"/>
      <c r="AL608" s="12"/>
      <c r="AM608" s="13"/>
      <c r="AO608" s="12"/>
      <c r="AP608" s="13"/>
      <c r="AR608" s="12"/>
      <c r="AS608" s="13"/>
      <c r="AU608" s="12"/>
      <c r="AV608" s="13"/>
    </row>
    <row r="609" spans="1:48" x14ac:dyDescent="0.2">
      <c r="A609" s="21">
        <v>0.3</v>
      </c>
      <c r="B609" s="34">
        <v>0.216</v>
      </c>
      <c r="C609" s="13">
        <v>145</v>
      </c>
      <c r="E609" s="12"/>
      <c r="F609" s="13"/>
      <c r="H609" s="12"/>
      <c r="I609" s="13"/>
      <c r="K609" s="12"/>
      <c r="L609" s="13"/>
      <c r="N609" s="12"/>
      <c r="O609" s="13"/>
      <c r="Q609" s="12"/>
      <c r="R609" s="13"/>
      <c r="T609" s="12"/>
      <c r="U609" s="13"/>
      <c r="W609" s="12"/>
      <c r="X609" s="13"/>
      <c r="Z609" s="12"/>
      <c r="AA609" s="13"/>
      <c r="AC609" s="12"/>
      <c r="AD609" s="13"/>
      <c r="AF609" s="12"/>
      <c r="AG609" s="13"/>
      <c r="AI609" s="12"/>
      <c r="AJ609" s="13"/>
      <c r="AL609" s="12"/>
      <c r="AM609" s="13"/>
      <c r="AO609" s="12"/>
      <c r="AP609" s="13"/>
      <c r="AR609" s="12"/>
      <c r="AS609" s="13"/>
      <c r="AU609" s="12"/>
      <c r="AV609" s="13"/>
    </row>
    <row r="610" spans="1:48" x14ac:dyDescent="0.2">
      <c r="A610" s="21">
        <v>0.4</v>
      </c>
      <c r="B610" s="34">
        <v>6.0999999999999999E-2</v>
      </c>
      <c r="C610" s="13">
        <v>41</v>
      </c>
      <c r="E610" s="12"/>
      <c r="F610" s="13"/>
      <c r="H610" s="12"/>
      <c r="I610" s="13"/>
      <c r="K610" s="12"/>
      <c r="L610" s="13"/>
      <c r="N610" s="12"/>
      <c r="O610" s="13"/>
      <c r="Q610" s="12"/>
      <c r="R610" s="13"/>
      <c r="T610" s="12"/>
      <c r="U610" s="13"/>
      <c r="W610" s="12"/>
      <c r="X610" s="13"/>
      <c r="Z610" s="12"/>
      <c r="AA610" s="13"/>
      <c r="AC610" s="12"/>
      <c r="AD610" s="13"/>
      <c r="AF610" s="12"/>
      <c r="AG610" s="13"/>
      <c r="AI610" s="12"/>
      <c r="AJ610" s="13"/>
      <c r="AL610" s="12"/>
      <c r="AM610" s="13"/>
      <c r="AO610" s="12"/>
      <c r="AP610" s="13"/>
      <c r="AR610" s="12"/>
      <c r="AS610" s="13"/>
      <c r="AU610" s="12"/>
      <c r="AV610" s="13"/>
    </row>
    <row r="611" spans="1:48" x14ac:dyDescent="0.2">
      <c r="A611" s="21">
        <v>0.5</v>
      </c>
      <c r="B611" s="34">
        <v>0.04</v>
      </c>
      <c r="C611" s="13">
        <v>27</v>
      </c>
      <c r="E611" s="12"/>
      <c r="F611" s="13"/>
      <c r="H611" s="12"/>
      <c r="I611" s="13"/>
      <c r="K611" s="12"/>
      <c r="L611" s="13"/>
      <c r="N611" s="12"/>
      <c r="O611" s="13"/>
      <c r="Q611" s="12"/>
      <c r="R611" s="13"/>
      <c r="T611" s="12"/>
      <c r="U611" s="13"/>
      <c r="W611" s="12"/>
      <c r="X611" s="13"/>
      <c r="Z611" s="12"/>
      <c r="AA611" s="13"/>
      <c r="AC611" s="12"/>
      <c r="AD611" s="13"/>
      <c r="AF611" s="12"/>
      <c r="AG611" s="13"/>
      <c r="AI611" s="12"/>
      <c r="AJ611" s="13"/>
      <c r="AL611" s="12"/>
      <c r="AM611" s="13"/>
      <c r="AO611" s="12"/>
      <c r="AP611" s="13"/>
      <c r="AR611" s="12"/>
      <c r="AS611" s="13"/>
      <c r="AU611" s="12"/>
      <c r="AV611" s="13"/>
    </row>
    <row r="612" spans="1:48" x14ac:dyDescent="0.2">
      <c r="A612" s="21">
        <v>0.6</v>
      </c>
      <c r="B612" s="34">
        <v>2.4E-2</v>
      </c>
      <c r="C612" s="13">
        <v>16</v>
      </c>
      <c r="E612" s="12"/>
      <c r="F612" s="13"/>
      <c r="H612" s="12"/>
      <c r="I612" s="13"/>
      <c r="K612" s="12"/>
      <c r="L612" s="13"/>
      <c r="N612" s="12"/>
      <c r="O612" s="13"/>
      <c r="Q612" s="12"/>
      <c r="R612" s="13"/>
      <c r="T612" s="12"/>
      <c r="U612" s="13"/>
      <c r="W612" s="12"/>
      <c r="X612" s="13"/>
      <c r="Z612" s="12"/>
      <c r="AA612" s="13"/>
      <c r="AC612" s="12"/>
      <c r="AD612" s="13"/>
      <c r="AF612" s="12"/>
      <c r="AG612" s="13"/>
      <c r="AI612" s="12"/>
      <c r="AJ612" s="13"/>
      <c r="AL612" s="12"/>
      <c r="AM612" s="13"/>
      <c r="AO612" s="12"/>
      <c r="AP612" s="13"/>
      <c r="AR612" s="12"/>
      <c r="AS612" s="13"/>
      <c r="AU612" s="12"/>
      <c r="AV612" s="13"/>
    </row>
    <row r="613" spans="1:48" x14ac:dyDescent="0.2">
      <c r="A613" s="21">
        <v>0.7</v>
      </c>
      <c r="B613" s="34">
        <v>0.01</v>
      </c>
      <c r="C613" s="13">
        <v>7</v>
      </c>
      <c r="E613" s="12"/>
      <c r="F613" s="13"/>
      <c r="H613" s="12"/>
      <c r="I613" s="13"/>
      <c r="K613" s="12"/>
      <c r="L613" s="13"/>
      <c r="N613" s="12"/>
      <c r="O613" s="13"/>
      <c r="Q613" s="12"/>
      <c r="R613" s="13"/>
      <c r="T613" s="12"/>
      <c r="U613" s="13"/>
      <c r="W613" s="12"/>
      <c r="X613" s="13"/>
      <c r="Z613" s="12"/>
      <c r="AA613" s="13"/>
      <c r="AC613" s="12"/>
      <c r="AD613" s="13"/>
      <c r="AF613" s="12"/>
      <c r="AG613" s="13"/>
      <c r="AI613" s="12"/>
      <c r="AJ613" s="13"/>
      <c r="AL613" s="12"/>
      <c r="AM613" s="13"/>
      <c r="AO613" s="12"/>
      <c r="AP613" s="13"/>
      <c r="AR613" s="12"/>
      <c r="AS613" s="13"/>
      <c r="AU613" s="12"/>
      <c r="AV613" s="13"/>
    </row>
    <row r="614" spans="1:48" x14ac:dyDescent="0.2">
      <c r="A614" s="21">
        <v>0.9</v>
      </c>
      <c r="B614" s="34">
        <v>4.0000000000000001E-3</v>
      </c>
      <c r="C614" s="13">
        <v>3</v>
      </c>
      <c r="E614" s="12"/>
      <c r="F614" s="13"/>
      <c r="H614" s="12"/>
      <c r="I614" s="13"/>
      <c r="K614" s="12"/>
      <c r="L614" s="13"/>
      <c r="N614" s="12"/>
      <c r="O614" s="13"/>
      <c r="Q614" s="12"/>
      <c r="R614" s="13"/>
      <c r="T614" s="12"/>
      <c r="U614" s="13"/>
      <c r="W614" s="12"/>
      <c r="X614" s="13"/>
      <c r="Z614" s="12"/>
      <c r="AA614" s="13"/>
      <c r="AC614" s="12"/>
      <c r="AD614" s="13"/>
      <c r="AF614" s="12"/>
      <c r="AG614" s="13"/>
      <c r="AI614" s="12"/>
      <c r="AJ614" s="13"/>
      <c r="AL614" s="12"/>
      <c r="AM614" s="13"/>
      <c r="AO614" s="12"/>
      <c r="AP614" s="13"/>
      <c r="AR614" s="12"/>
      <c r="AS614" s="13"/>
      <c r="AU614" s="12"/>
      <c r="AV614" s="13"/>
    </row>
    <row r="615" spans="1:48" x14ac:dyDescent="0.2">
      <c r="A615" s="21">
        <v>1</v>
      </c>
      <c r="B615" s="34">
        <v>3.0000000000000001E-3</v>
      </c>
      <c r="C615" s="13">
        <v>2</v>
      </c>
      <c r="E615" s="12"/>
      <c r="F615" s="13"/>
      <c r="H615" s="12"/>
      <c r="I615" s="13"/>
      <c r="K615" s="12"/>
      <c r="L615" s="13"/>
      <c r="N615" s="12"/>
      <c r="O615" s="13"/>
      <c r="Q615" s="12"/>
      <c r="R615" s="13"/>
      <c r="T615" s="12"/>
      <c r="U615" s="13"/>
      <c r="W615" s="12"/>
      <c r="X615" s="13"/>
      <c r="Z615" s="12"/>
      <c r="AA615" s="13"/>
      <c r="AC615" s="12"/>
      <c r="AD615" s="13"/>
      <c r="AF615" s="12"/>
      <c r="AG615" s="13"/>
      <c r="AI615" s="12"/>
      <c r="AJ615" s="13"/>
      <c r="AL615" s="12"/>
      <c r="AM615" s="13"/>
      <c r="AO615" s="12"/>
      <c r="AP615" s="13"/>
      <c r="AR615" s="12"/>
      <c r="AS615" s="13"/>
      <c r="AU615" s="12"/>
      <c r="AV615" s="13"/>
    </row>
    <row r="616" spans="1:48" ht="16" x14ac:dyDescent="0.2">
      <c r="A616" s="17" t="s">
        <v>297</v>
      </c>
      <c r="B616" s="34">
        <v>7.0000000000000001E-3</v>
      </c>
      <c r="C616" s="13">
        <v>5</v>
      </c>
      <c r="E616" s="12"/>
      <c r="F616" s="13"/>
      <c r="H616" s="12"/>
      <c r="I616" s="13"/>
      <c r="K616" s="12"/>
      <c r="L616" s="13"/>
      <c r="N616" s="12"/>
      <c r="O616" s="13"/>
      <c r="Q616" s="12"/>
      <c r="R616" s="13"/>
      <c r="T616" s="12"/>
      <c r="U616" s="13"/>
      <c r="W616" s="12"/>
      <c r="X616" s="13"/>
      <c r="Z616" s="12"/>
      <c r="AA616" s="13"/>
      <c r="AC616" s="12"/>
      <c r="AD616" s="13"/>
      <c r="AF616" s="12"/>
      <c r="AG616" s="13"/>
      <c r="AI616" s="12"/>
      <c r="AJ616" s="13"/>
      <c r="AL616" s="12"/>
      <c r="AM616" s="13"/>
      <c r="AO616" s="12"/>
      <c r="AP616" s="13"/>
      <c r="AR616" s="12"/>
      <c r="AS616" s="13"/>
      <c r="AU616" s="12"/>
      <c r="AV616" s="13"/>
    </row>
    <row r="617" spans="1:48" ht="16" x14ac:dyDescent="0.2">
      <c r="A617" s="17" t="s">
        <v>11</v>
      </c>
      <c r="B617" s="34">
        <v>1</v>
      </c>
      <c r="C617" s="13">
        <v>670</v>
      </c>
      <c r="E617" s="12"/>
      <c r="F617" s="13"/>
      <c r="H617" s="12"/>
      <c r="I617" s="13"/>
      <c r="K617" s="12"/>
      <c r="L617" s="13"/>
      <c r="N617" s="12"/>
      <c r="O617" s="13"/>
      <c r="Q617" s="12"/>
      <c r="R617" s="13"/>
      <c r="T617" s="12"/>
      <c r="U617" s="13"/>
      <c r="W617" s="12"/>
      <c r="X617" s="13"/>
      <c r="Z617" s="12"/>
      <c r="AA617" s="13"/>
      <c r="AC617" s="12"/>
      <c r="AD617" s="13"/>
      <c r="AF617" s="12"/>
      <c r="AG617" s="13"/>
      <c r="AI617" s="12"/>
      <c r="AJ617" s="13"/>
      <c r="AL617" s="12"/>
      <c r="AM617" s="13"/>
      <c r="AO617" s="12"/>
      <c r="AP617" s="13"/>
      <c r="AR617" s="12"/>
      <c r="AS617" s="13"/>
      <c r="AU617" s="12"/>
      <c r="AV617" s="13"/>
    </row>
    <row r="618" spans="1:48" x14ac:dyDescent="0.2">
      <c r="B618" s="34"/>
      <c r="C618" s="13"/>
      <c r="E618" s="12"/>
      <c r="F618" s="13"/>
      <c r="H618" s="12"/>
      <c r="I618" s="13"/>
      <c r="K618" s="12"/>
      <c r="L618" s="13"/>
      <c r="N618" s="12"/>
      <c r="O618" s="13"/>
      <c r="Q618" s="12"/>
      <c r="R618" s="13"/>
      <c r="T618" s="12"/>
      <c r="U618" s="13"/>
      <c r="W618" s="12"/>
      <c r="X618" s="13"/>
      <c r="Z618" s="12"/>
      <c r="AA618" s="13"/>
      <c r="AC618" s="12"/>
      <c r="AD618" s="13"/>
      <c r="AF618" s="12"/>
      <c r="AG618" s="13"/>
      <c r="AI618" s="12"/>
      <c r="AJ618" s="13"/>
      <c r="AL618" s="12"/>
      <c r="AM618" s="13"/>
      <c r="AO618" s="12"/>
      <c r="AP618" s="13"/>
      <c r="AR618" s="12"/>
      <c r="AS618" s="13"/>
      <c r="AU618" s="12"/>
      <c r="AV618" s="13"/>
    </row>
    <row r="619" spans="1:48" x14ac:dyDescent="0.2">
      <c r="A619" s="16" t="s">
        <v>302</v>
      </c>
      <c r="B619" s="34"/>
      <c r="C619" s="13"/>
      <c r="E619" s="12"/>
      <c r="F619" s="13"/>
      <c r="H619" s="12"/>
      <c r="I619" s="13"/>
      <c r="K619" s="12"/>
      <c r="L619" s="13"/>
      <c r="N619" s="12"/>
      <c r="O619" s="13"/>
      <c r="Q619" s="12"/>
      <c r="R619" s="13"/>
      <c r="T619" s="12"/>
      <c r="U619" s="13"/>
      <c r="W619" s="12"/>
      <c r="X619" s="13"/>
      <c r="Z619" s="12"/>
      <c r="AA619" s="13"/>
      <c r="AC619" s="12"/>
      <c r="AD619" s="13"/>
      <c r="AF619" s="12"/>
      <c r="AG619" s="13"/>
      <c r="AI619" s="12"/>
      <c r="AJ619" s="13"/>
      <c r="AL619" s="12"/>
      <c r="AM619" s="13"/>
      <c r="AO619" s="12"/>
      <c r="AP619" s="13"/>
      <c r="AR619" s="12"/>
      <c r="AS619" s="13"/>
      <c r="AU619" s="12"/>
      <c r="AV619" s="13"/>
    </row>
    <row r="620" spans="1:48" x14ac:dyDescent="0.2">
      <c r="A620" s="21">
        <v>0.1</v>
      </c>
      <c r="B620" s="34">
        <v>0.24299999999999999</v>
      </c>
      <c r="C620" s="13">
        <v>108</v>
      </c>
      <c r="E620" s="12"/>
      <c r="F620" s="13"/>
      <c r="H620" s="12"/>
      <c r="I620" s="13"/>
      <c r="K620" s="12"/>
      <c r="L620" s="13"/>
      <c r="N620" s="12"/>
      <c r="O620" s="13"/>
      <c r="Q620" s="12"/>
      <c r="R620" s="13"/>
      <c r="T620" s="12"/>
      <c r="U620" s="13"/>
      <c r="W620" s="12"/>
      <c r="X620" s="13"/>
      <c r="Z620" s="12"/>
      <c r="AA620" s="13"/>
      <c r="AC620" s="12"/>
      <c r="AD620" s="13"/>
      <c r="AF620" s="12"/>
      <c r="AG620" s="13"/>
      <c r="AI620" s="12"/>
      <c r="AJ620" s="13"/>
      <c r="AL620" s="12"/>
      <c r="AM620" s="13"/>
      <c r="AO620" s="12"/>
      <c r="AP620" s="13"/>
      <c r="AR620" s="12"/>
      <c r="AS620" s="13"/>
      <c r="AU620" s="12"/>
      <c r="AV620" s="13"/>
    </row>
    <row r="621" spans="1:48" x14ac:dyDescent="0.2">
      <c r="A621" s="21">
        <v>0.2</v>
      </c>
      <c r="B621" s="34">
        <v>0.27900000000000003</v>
      </c>
      <c r="C621" s="13">
        <v>124</v>
      </c>
      <c r="E621" s="12"/>
      <c r="F621" s="13"/>
      <c r="H621" s="12"/>
      <c r="I621" s="13"/>
      <c r="K621" s="12"/>
      <c r="L621" s="13"/>
      <c r="N621" s="12"/>
      <c r="O621" s="13"/>
      <c r="Q621" s="12"/>
      <c r="R621" s="13"/>
      <c r="T621" s="12"/>
      <c r="U621" s="13"/>
      <c r="W621" s="12"/>
      <c r="X621" s="13"/>
      <c r="Z621" s="12"/>
      <c r="AA621" s="13"/>
      <c r="AC621" s="12"/>
      <c r="AD621" s="13"/>
      <c r="AF621" s="12"/>
      <c r="AG621" s="13"/>
      <c r="AI621" s="12"/>
      <c r="AJ621" s="13"/>
      <c r="AL621" s="12"/>
      <c r="AM621" s="13"/>
      <c r="AO621" s="12"/>
      <c r="AP621" s="13"/>
      <c r="AR621" s="12"/>
      <c r="AS621" s="13"/>
      <c r="AU621" s="12"/>
      <c r="AV621" s="13"/>
    </row>
    <row r="622" spans="1:48" x14ac:dyDescent="0.2">
      <c r="A622" s="21">
        <v>0.3</v>
      </c>
      <c r="B622" s="34">
        <v>0.20899999999999999</v>
      </c>
      <c r="C622" s="13">
        <v>93</v>
      </c>
      <c r="E622" s="12"/>
      <c r="F622" s="13"/>
      <c r="H622" s="12"/>
      <c r="I622" s="13"/>
      <c r="K622" s="12"/>
      <c r="L622" s="13"/>
      <c r="N622" s="12"/>
      <c r="O622" s="13"/>
      <c r="Q622" s="12"/>
      <c r="R622" s="13"/>
      <c r="T622" s="12"/>
      <c r="U622" s="13"/>
      <c r="W622" s="12"/>
      <c r="X622" s="13"/>
      <c r="Z622" s="12"/>
      <c r="AA622" s="13"/>
      <c r="AC622" s="12"/>
      <c r="AD622" s="13"/>
      <c r="AF622" s="12"/>
      <c r="AG622" s="13"/>
      <c r="AI622" s="12"/>
      <c r="AJ622" s="13"/>
      <c r="AL622" s="12"/>
      <c r="AM622" s="13"/>
      <c r="AO622" s="12"/>
      <c r="AP622" s="13"/>
      <c r="AR622" s="12"/>
      <c r="AS622" s="13"/>
      <c r="AU622" s="12"/>
      <c r="AV622" s="13"/>
    </row>
    <row r="623" spans="1:48" x14ac:dyDescent="0.2">
      <c r="A623" s="21">
        <v>0.4</v>
      </c>
      <c r="B623" s="34">
        <v>9.4E-2</v>
      </c>
      <c r="C623" s="13">
        <v>42</v>
      </c>
      <c r="E623" s="12"/>
      <c r="F623" s="13"/>
      <c r="H623" s="12"/>
      <c r="I623" s="13"/>
      <c r="K623" s="12"/>
      <c r="L623" s="13"/>
      <c r="N623" s="12"/>
      <c r="O623" s="13"/>
      <c r="Q623" s="12"/>
      <c r="R623" s="13"/>
      <c r="T623" s="12"/>
      <c r="U623" s="13"/>
      <c r="W623" s="12"/>
      <c r="X623" s="13"/>
      <c r="Z623" s="12"/>
      <c r="AA623" s="13"/>
      <c r="AC623" s="12"/>
      <c r="AD623" s="13"/>
      <c r="AF623" s="12"/>
      <c r="AG623" s="13"/>
      <c r="AI623" s="12"/>
      <c r="AJ623" s="13"/>
      <c r="AL623" s="12"/>
      <c r="AM623" s="13"/>
      <c r="AO623" s="12"/>
      <c r="AP623" s="13"/>
      <c r="AR623" s="12"/>
      <c r="AS623" s="13"/>
      <c r="AU623" s="12"/>
      <c r="AV623" s="13"/>
    </row>
    <row r="624" spans="1:48" x14ac:dyDescent="0.2">
      <c r="A624" s="21">
        <v>0.5</v>
      </c>
      <c r="B624" s="34">
        <v>8.7999999999999995E-2</v>
      </c>
      <c r="C624" s="13">
        <v>39</v>
      </c>
      <c r="E624" s="12"/>
      <c r="F624" s="13"/>
      <c r="H624" s="12"/>
      <c r="I624" s="13"/>
      <c r="K624" s="12"/>
      <c r="L624" s="13"/>
      <c r="N624" s="12"/>
      <c r="O624" s="13"/>
      <c r="Q624" s="12"/>
      <c r="R624" s="13"/>
      <c r="T624" s="12"/>
      <c r="U624" s="13"/>
      <c r="W624" s="12"/>
      <c r="X624" s="13"/>
      <c r="Z624" s="12"/>
      <c r="AA624" s="13"/>
      <c r="AC624" s="12"/>
      <c r="AD624" s="13"/>
      <c r="AF624" s="12"/>
      <c r="AG624" s="13"/>
      <c r="AI624" s="12"/>
      <c r="AJ624" s="13"/>
      <c r="AL624" s="12"/>
      <c r="AM624" s="13"/>
      <c r="AO624" s="12"/>
      <c r="AP624" s="13"/>
      <c r="AR624" s="12"/>
      <c r="AS624" s="13"/>
      <c r="AU624" s="12"/>
      <c r="AV624" s="13"/>
    </row>
    <row r="625" spans="1:48" x14ac:dyDescent="0.2">
      <c r="A625" s="21">
        <v>0.6</v>
      </c>
      <c r="B625" s="34">
        <v>1.6E-2</v>
      </c>
      <c r="C625" s="13">
        <v>7</v>
      </c>
      <c r="E625" s="12"/>
      <c r="F625" s="13"/>
      <c r="H625" s="12"/>
      <c r="I625" s="13"/>
      <c r="K625" s="12"/>
      <c r="L625" s="13"/>
      <c r="N625" s="12"/>
      <c r="O625" s="13"/>
      <c r="Q625" s="12"/>
      <c r="R625" s="13"/>
      <c r="T625" s="12"/>
      <c r="U625" s="13"/>
      <c r="W625" s="12"/>
      <c r="X625" s="13"/>
      <c r="Z625" s="12"/>
      <c r="AA625" s="13"/>
      <c r="AC625" s="12"/>
      <c r="AD625" s="13"/>
      <c r="AF625" s="12"/>
      <c r="AG625" s="13"/>
      <c r="AI625" s="12"/>
      <c r="AJ625" s="13"/>
      <c r="AL625" s="12"/>
      <c r="AM625" s="13"/>
      <c r="AO625" s="12"/>
      <c r="AP625" s="13"/>
      <c r="AR625" s="12"/>
      <c r="AS625" s="13"/>
      <c r="AU625" s="12"/>
      <c r="AV625" s="13"/>
    </row>
    <row r="626" spans="1:48" x14ac:dyDescent="0.2">
      <c r="A626" s="21">
        <v>0.7</v>
      </c>
      <c r="B626" s="34">
        <v>8.9999999999999993E-3</v>
      </c>
      <c r="C626" s="13">
        <v>4</v>
      </c>
      <c r="E626" s="12"/>
      <c r="F626" s="13"/>
      <c r="H626" s="12"/>
      <c r="I626" s="13"/>
      <c r="K626" s="12"/>
      <c r="L626" s="13"/>
      <c r="N626" s="12"/>
      <c r="O626" s="13"/>
      <c r="Q626" s="12"/>
      <c r="R626" s="13"/>
      <c r="T626" s="12"/>
      <c r="U626" s="13"/>
      <c r="W626" s="12"/>
      <c r="X626" s="13"/>
      <c r="Z626" s="12"/>
      <c r="AA626" s="13"/>
      <c r="AC626" s="12"/>
      <c r="AD626" s="13"/>
      <c r="AF626" s="12"/>
      <c r="AG626" s="13"/>
      <c r="AI626" s="12"/>
      <c r="AJ626" s="13"/>
      <c r="AL626" s="12"/>
      <c r="AM626" s="13"/>
      <c r="AO626" s="12"/>
      <c r="AP626" s="13"/>
      <c r="AR626" s="12"/>
      <c r="AS626" s="13"/>
      <c r="AU626" s="12"/>
      <c r="AV626" s="13"/>
    </row>
    <row r="627" spans="1:48" x14ac:dyDescent="0.2">
      <c r="A627" s="21">
        <v>0.8</v>
      </c>
      <c r="B627" s="34">
        <v>8.9999999999999993E-3</v>
      </c>
      <c r="C627" s="13">
        <v>4</v>
      </c>
      <c r="E627" s="12"/>
      <c r="F627" s="13"/>
      <c r="H627" s="12"/>
      <c r="I627" s="13"/>
      <c r="K627" s="12"/>
      <c r="L627" s="13"/>
      <c r="N627" s="12"/>
      <c r="O627" s="13"/>
      <c r="Q627" s="12"/>
      <c r="R627" s="13"/>
      <c r="T627" s="12"/>
      <c r="U627" s="13"/>
      <c r="W627" s="12"/>
      <c r="X627" s="13"/>
      <c r="Z627" s="12"/>
      <c r="AA627" s="13"/>
      <c r="AC627" s="12"/>
      <c r="AD627" s="13"/>
      <c r="AF627" s="12"/>
      <c r="AG627" s="13"/>
      <c r="AI627" s="12"/>
      <c r="AJ627" s="13"/>
      <c r="AL627" s="12"/>
      <c r="AM627" s="13"/>
      <c r="AO627" s="12"/>
      <c r="AP627" s="13"/>
      <c r="AR627" s="12"/>
      <c r="AS627" s="13"/>
      <c r="AU627" s="12"/>
      <c r="AV627" s="13"/>
    </row>
    <row r="628" spans="1:48" x14ac:dyDescent="0.2">
      <c r="A628" s="21">
        <v>0.9</v>
      </c>
      <c r="B628" s="34">
        <v>1.0999999999999999E-2</v>
      </c>
      <c r="C628" s="13">
        <v>5</v>
      </c>
      <c r="E628" s="12"/>
      <c r="F628" s="13"/>
      <c r="H628" s="12"/>
      <c r="I628" s="13"/>
      <c r="K628" s="12"/>
      <c r="L628" s="13"/>
      <c r="N628" s="12"/>
      <c r="O628" s="13"/>
      <c r="Q628" s="12"/>
      <c r="R628" s="13"/>
      <c r="T628" s="12"/>
      <c r="U628" s="13"/>
      <c r="W628" s="12"/>
      <c r="X628" s="13"/>
      <c r="Z628" s="12"/>
      <c r="AA628" s="13"/>
      <c r="AC628" s="12"/>
      <c r="AD628" s="13"/>
      <c r="AF628" s="12"/>
      <c r="AG628" s="13"/>
      <c r="AI628" s="12"/>
      <c r="AJ628" s="13"/>
      <c r="AL628" s="12"/>
      <c r="AM628" s="13"/>
      <c r="AO628" s="12"/>
      <c r="AP628" s="13"/>
      <c r="AR628" s="12"/>
      <c r="AS628" s="13"/>
      <c r="AU628" s="12"/>
      <c r="AV628" s="13"/>
    </row>
    <row r="629" spans="1:48" x14ac:dyDescent="0.2">
      <c r="A629" s="21">
        <v>1</v>
      </c>
      <c r="B629" s="34">
        <v>3.4000000000000002E-2</v>
      </c>
      <c r="C629" s="13">
        <v>15</v>
      </c>
      <c r="E629" s="12"/>
      <c r="F629" s="13"/>
      <c r="H629" s="12"/>
      <c r="I629" s="13"/>
      <c r="K629" s="12"/>
      <c r="L629" s="13"/>
      <c r="N629" s="12"/>
      <c r="O629" s="13"/>
      <c r="Q629" s="12"/>
      <c r="R629" s="13"/>
      <c r="T629" s="12"/>
      <c r="U629" s="13"/>
      <c r="W629" s="12"/>
      <c r="X629" s="13"/>
      <c r="Z629" s="12"/>
      <c r="AA629" s="13"/>
      <c r="AC629" s="12"/>
      <c r="AD629" s="13"/>
      <c r="AF629" s="12"/>
      <c r="AG629" s="13"/>
      <c r="AI629" s="12"/>
      <c r="AJ629" s="13"/>
      <c r="AL629" s="12"/>
      <c r="AM629" s="13"/>
      <c r="AO629" s="12"/>
      <c r="AP629" s="13"/>
      <c r="AR629" s="12"/>
      <c r="AS629" s="13"/>
      <c r="AU629" s="12"/>
      <c r="AV629" s="13"/>
    </row>
    <row r="630" spans="1:48" ht="16" x14ac:dyDescent="0.2">
      <c r="A630" s="17" t="s">
        <v>297</v>
      </c>
      <c r="B630" s="34">
        <v>8.9999999999999993E-3</v>
      </c>
      <c r="C630" s="13">
        <v>4</v>
      </c>
      <c r="E630" s="12"/>
      <c r="F630" s="13"/>
      <c r="H630" s="12"/>
      <c r="I630" s="13"/>
      <c r="K630" s="12"/>
      <c r="L630" s="13"/>
      <c r="N630" s="12"/>
      <c r="O630" s="13"/>
      <c r="Q630" s="12"/>
      <c r="R630" s="13"/>
      <c r="T630" s="12"/>
      <c r="U630" s="13"/>
      <c r="W630" s="12"/>
      <c r="X630" s="13"/>
      <c r="Z630" s="12"/>
      <c r="AA630" s="13"/>
      <c r="AC630" s="12"/>
      <c r="AD630" s="13"/>
      <c r="AF630" s="12"/>
      <c r="AG630" s="13"/>
      <c r="AI630" s="12"/>
      <c r="AJ630" s="13"/>
      <c r="AL630" s="12"/>
      <c r="AM630" s="13"/>
      <c r="AO630" s="12"/>
      <c r="AP630" s="13"/>
      <c r="AR630" s="12"/>
      <c r="AS630" s="13"/>
      <c r="AU630" s="12"/>
      <c r="AV630" s="13"/>
    </row>
    <row r="631" spans="1:48" ht="16" x14ac:dyDescent="0.2">
      <c r="A631" s="17" t="s">
        <v>11</v>
      </c>
      <c r="B631" s="34">
        <v>1</v>
      </c>
      <c r="C631" s="13">
        <v>445</v>
      </c>
      <c r="E631" s="12"/>
      <c r="F631" s="13"/>
      <c r="H631" s="12"/>
      <c r="I631" s="13"/>
      <c r="K631" s="12"/>
      <c r="L631" s="13"/>
      <c r="N631" s="12"/>
      <c r="O631" s="13"/>
      <c r="Q631" s="12"/>
      <c r="R631" s="13"/>
      <c r="T631" s="12"/>
      <c r="U631" s="13"/>
      <c r="W631" s="12"/>
      <c r="X631" s="13"/>
      <c r="Z631" s="12"/>
      <c r="AA631" s="13"/>
      <c r="AC631" s="12"/>
      <c r="AD631" s="13"/>
      <c r="AF631" s="12"/>
      <c r="AG631" s="13"/>
      <c r="AI631" s="12"/>
      <c r="AJ631" s="13"/>
      <c r="AL631" s="12"/>
      <c r="AM631" s="13"/>
      <c r="AO631" s="12"/>
      <c r="AP631" s="13"/>
      <c r="AR631" s="12"/>
      <c r="AS631" s="13"/>
      <c r="AU631" s="12"/>
      <c r="AV631" s="13"/>
    </row>
    <row r="632" spans="1:48" x14ac:dyDescent="0.2">
      <c r="B632" s="34"/>
      <c r="C632" s="13"/>
      <c r="E632" s="12"/>
      <c r="F632" s="13"/>
      <c r="H632" s="12"/>
      <c r="I632" s="13"/>
      <c r="K632" s="12"/>
      <c r="L632" s="13"/>
      <c r="N632" s="12"/>
      <c r="O632" s="13"/>
      <c r="Q632" s="12"/>
      <c r="R632" s="13"/>
      <c r="T632" s="12"/>
      <c r="U632" s="13"/>
      <c r="W632" s="12"/>
      <c r="X632" s="13"/>
      <c r="Z632" s="12"/>
      <c r="AA632" s="13"/>
      <c r="AC632" s="12"/>
      <c r="AD632" s="13"/>
      <c r="AF632" s="12"/>
      <c r="AG632" s="13"/>
      <c r="AI632" s="12"/>
      <c r="AJ632" s="13"/>
      <c r="AL632" s="12"/>
      <c r="AM632" s="13"/>
      <c r="AO632" s="12"/>
      <c r="AP632" s="13"/>
      <c r="AR632" s="12"/>
      <c r="AS632" s="13"/>
      <c r="AU632" s="12"/>
      <c r="AV632" s="13"/>
    </row>
    <row r="633" spans="1:48" ht="30" x14ac:dyDescent="0.2">
      <c r="A633" s="16" t="s">
        <v>303</v>
      </c>
      <c r="B633" s="34"/>
      <c r="C633" s="13"/>
      <c r="E633" s="12"/>
      <c r="F633" s="13"/>
      <c r="H633" s="12"/>
      <c r="I633" s="13"/>
      <c r="K633" s="12"/>
      <c r="L633" s="13"/>
      <c r="N633" s="12"/>
      <c r="O633" s="13"/>
      <c r="Q633" s="12"/>
      <c r="R633" s="13"/>
      <c r="T633" s="12"/>
      <c r="U633" s="13"/>
      <c r="W633" s="12"/>
      <c r="X633" s="13"/>
      <c r="Z633" s="12"/>
      <c r="AA633" s="13"/>
      <c r="AC633" s="12"/>
      <c r="AD633" s="13"/>
      <c r="AF633" s="12"/>
      <c r="AG633" s="13"/>
      <c r="AI633" s="12"/>
      <c r="AJ633" s="13"/>
      <c r="AL633" s="12"/>
      <c r="AM633" s="13"/>
      <c r="AO633" s="12"/>
      <c r="AP633" s="13"/>
      <c r="AR633" s="12"/>
      <c r="AS633" s="13"/>
      <c r="AU633" s="12"/>
      <c r="AV633" s="13"/>
    </row>
    <row r="634" spans="1:48" x14ac:dyDescent="0.2">
      <c r="A634" s="21">
        <v>0.1</v>
      </c>
      <c r="B634" s="34">
        <v>0.224</v>
      </c>
      <c r="C634" s="13">
        <v>11</v>
      </c>
      <c r="E634" s="12"/>
      <c r="F634" s="13"/>
      <c r="H634" s="12"/>
      <c r="I634" s="13"/>
      <c r="K634" s="12"/>
      <c r="L634" s="13"/>
      <c r="N634" s="12"/>
      <c r="O634" s="13"/>
      <c r="Q634" s="12"/>
      <c r="R634" s="13"/>
      <c r="T634" s="12"/>
      <c r="U634" s="13"/>
      <c r="W634" s="12"/>
      <c r="X634" s="13"/>
      <c r="Z634" s="12"/>
      <c r="AA634" s="13"/>
      <c r="AC634" s="12"/>
      <c r="AD634" s="13"/>
      <c r="AF634" s="12"/>
      <c r="AG634" s="13"/>
      <c r="AI634" s="12"/>
      <c r="AJ634" s="13"/>
      <c r="AL634" s="12"/>
      <c r="AM634" s="13"/>
      <c r="AO634" s="12"/>
      <c r="AP634" s="13"/>
      <c r="AR634" s="12"/>
      <c r="AS634" s="13"/>
      <c r="AU634" s="12"/>
      <c r="AV634" s="13"/>
    </row>
    <row r="635" spans="1:48" x14ac:dyDescent="0.2">
      <c r="A635" s="21">
        <v>0.2</v>
      </c>
      <c r="B635" s="34">
        <v>0.26500000000000001</v>
      </c>
      <c r="C635" s="13">
        <v>13</v>
      </c>
      <c r="E635" s="12"/>
      <c r="F635" s="13"/>
      <c r="H635" s="12"/>
      <c r="I635" s="13"/>
      <c r="K635" s="12"/>
      <c r="L635" s="13"/>
      <c r="N635" s="12"/>
      <c r="O635" s="13"/>
      <c r="Q635" s="12"/>
      <c r="R635" s="13"/>
      <c r="T635" s="12"/>
      <c r="U635" s="13"/>
      <c r="W635" s="12"/>
      <c r="X635" s="13"/>
      <c r="Z635" s="12"/>
      <c r="AA635" s="13"/>
      <c r="AC635" s="12"/>
      <c r="AD635" s="13"/>
      <c r="AF635" s="12"/>
      <c r="AG635" s="13"/>
      <c r="AI635" s="12"/>
      <c r="AJ635" s="13"/>
      <c r="AL635" s="12"/>
      <c r="AM635" s="13"/>
      <c r="AO635" s="12"/>
      <c r="AP635" s="13"/>
      <c r="AR635" s="12"/>
      <c r="AS635" s="13"/>
      <c r="AU635" s="12"/>
      <c r="AV635" s="13"/>
    </row>
    <row r="636" spans="1:48" x14ac:dyDescent="0.2">
      <c r="A636" s="21">
        <v>0.3</v>
      </c>
      <c r="B636" s="34">
        <v>0.28599999999999998</v>
      </c>
      <c r="C636" s="13">
        <v>14</v>
      </c>
      <c r="E636" s="12"/>
      <c r="F636" s="13"/>
      <c r="H636" s="12"/>
      <c r="I636" s="13"/>
      <c r="K636" s="12"/>
      <c r="L636" s="13"/>
      <c r="N636" s="12"/>
      <c r="O636" s="13"/>
      <c r="Q636" s="12"/>
      <c r="R636" s="13"/>
      <c r="T636" s="12"/>
      <c r="U636" s="13"/>
      <c r="W636" s="12"/>
      <c r="X636" s="13"/>
      <c r="Z636" s="12"/>
      <c r="AA636" s="13"/>
      <c r="AC636" s="12"/>
      <c r="AD636" s="13"/>
      <c r="AF636" s="12"/>
      <c r="AG636" s="13"/>
      <c r="AI636" s="12"/>
      <c r="AJ636" s="13"/>
      <c r="AL636" s="12"/>
      <c r="AM636" s="13"/>
      <c r="AO636" s="12"/>
      <c r="AP636" s="13"/>
      <c r="AR636" s="12"/>
      <c r="AS636" s="13"/>
      <c r="AU636" s="12"/>
      <c r="AV636" s="13"/>
    </row>
    <row r="637" spans="1:48" x14ac:dyDescent="0.2">
      <c r="A637" s="21">
        <v>0.4</v>
      </c>
      <c r="B637" s="34">
        <v>4.1000000000000002E-2</v>
      </c>
      <c r="C637" s="13">
        <v>2</v>
      </c>
      <c r="E637" s="12"/>
      <c r="F637" s="13"/>
      <c r="H637" s="12"/>
      <c r="I637" s="13"/>
      <c r="K637" s="12"/>
      <c r="L637" s="13"/>
      <c r="N637" s="12"/>
      <c r="O637" s="13"/>
      <c r="Q637" s="12"/>
      <c r="R637" s="13"/>
      <c r="T637" s="12"/>
      <c r="U637" s="13"/>
      <c r="W637" s="12"/>
      <c r="X637" s="13"/>
      <c r="Z637" s="12"/>
      <c r="AA637" s="13"/>
      <c r="AC637" s="12"/>
      <c r="AD637" s="13"/>
      <c r="AF637" s="12"/>
      <c r="AG637" s="13"/>
      <c r="AI637" s="12"/>
      <c r="AJ637" s="13"/>
      <c r="AL637" s="12"/>
      <c r="AM637" s="13"/>
      <c r="AO637" s="12"/>
      <c r="AP637" s="13"/>
      <c r="AR637" s="12"/>
      <c r="AS637" s="13"/>
      <c r="AU637" s="12"/>
      <c r="AV637" s="13"/>
    </row>
    <row r="638" spans="1:48" x14ac:dyDescent="0.2">
      <c r="A638" s="21">
        <v>0.5</v>
      </c>
      <c r="B638" s="34">
        <v>0.10199999999999999</v>
      </c>
      <c r="C638" s="13">
        <v>5</v>
      </c>
      <c r="E638" s="12"/>
      <c r="F638" s="13"/>
      <c r="H638" s="12"/>
      <c r="I638" s="13"/>
      <c r="K638" s="12"/>
      <c r="L638" s="13"/>
      <c r="N638" s="12"/>
      <c r="O638" s="13"/>
      <c r="Q638" s="12"/>
      <c r="R638" s="13"/>
      <c r="T638" s="12"/>
      <c r="U638" s="13"/>
      <c r="W638" s="12"/>
      <c r="X638" s="13"/>
      <c r="Z638" s="12"/>
      <c r="AA638" s="13"/>
      <c r="AC638" s="12"/>
      <c r="AD638" s="13"/>
      <c r="AF638" s="12"/>
      <c r="AG638" s="13"/>
      <c r="AI638" s="12"/>
      <c r="AJ638" s="13"/>
      <c r="AL638" s="12"/>
      <c r="AM638" s="13"/>
      <c r="AO638" s="12"/>
      <c r="AP638" s="13"/>
      <c r="AR638" s="12"/>
      <c r="AS638" s="13"/>
      <c r="AU638" s="12"/>
      <c r="AV638" s="13"/>
    </row>
    <row r="639" spans="1:48" x14ac:dyDescent="0.2">
      <c r="A639" s="21">
        <v>0.6</v>
      </c>
      <c r="B639" s="34">
        <v>4.1000000000000002E-2</v>
      </c>
      <c r="C639" s="13">
        <v>2</v>
      </c>
      <c r="E639" s="12"/>
      <c r="F639" s="13"/>
      <c r="H639" s="12"/>
      <c r="I639" s="13"/>
      <c r="K639" s="12"/>
      <c r="L639" s="13"/>
      <c r="N639" s="12"/>
      <c r="O639" s="13"/>
      <c r="Q639" s="12"/>
      <c r="R639" s="13"/>
      <c r="T639" s="12"/>
      <c r="U639" s="13"/>
      <c r="W639" s="12"/>
      <c r="X639" s="13"/>
      <c r="Z639" s="12"/>
      <c r="AA639" s="13"/>
      <c r="AC639" s="12"/>
      <c r="AD639" s="13"/>
      <c r="AF639" s="12"/>
      <c r="AG639" s="13"/>
      <c r="AI639" s="12"/>
      <c r="AJ639" s="13"/>
      <c r="AL639" s="12"/>
      <c r="AM639" s="13"/>
      <c r="AO639" s="12"/>
      <c r="AP639" s="13"/>
      <c r="AR639" s="12"/>
      <c r="AS639" s="13"/>
      <c r="AU639" s="12"/>
      <c r="AV639" s="13"/>
    </row>
    <row r="640" spans="1:48" x14ac:dyDescent="0.2">
      <c r="A640" s="21">
        <v>1</v>
      </c>
      <c r="B640" s="34">
        <v>0.02</v>
      </c>
      <c r="C640" s="13">
        <v>1</v>
      </c>
      <c r="E640" s="12"/>
      <c r="F640" s="13"/>
      <c r="H640" s="12"/>
      <c r="I640" s="13"/>
      <c r="K640" s="12"/>
      <c r="L640" s="13"/>
      <c r="N640" s="12"/>
      <c r="O640" s="13"/>
      <c r="Q640" s="12"/>
      <c r="R640" s="13"/>
      <c r="T640" s="12"/>
      <c r="U640" s="13"/>
      <c r="W640" s="12"/>
      <c r="X640" s="13"/>
      <c r="Z640" s="12"/>
      <c r="AA640" s="13"/>
      <c r="AC640" s="12"/>
      <c r="AD640" s="13"/>
      <c r="AF640" s="12"/>
      <c r="AG640" s="13"/>
      <c r="AI640" s="12"/>
      <c r="AJ640" s="13"/>
      <c r="AL640" s="12"/>
      <c r="AM640" s="13"/>
      <c r="AO640" s="12"/>
      <c r="AP640" s="13"/>
      <c r="AR640" s="12"/>
      <c r="AS640" s="13"/>
      <c r="AU640" s="12"/>
      <c r="AV640" s="13"/>
    </row>
    <row r="641" spans="1:48" ht="16" x14ac:dyDescent="0.2">
      <c r="A641" s="17" t="s">
        <v>297</v>
      </c>
      <c r="B641" s="34">
        <v>0.02</v>
      </c>
      <c r="C641" s="13">
        <v>1</v>
      </c>
      <c r="E641" s="12"/>
      <c r="F641" s="13"/>
      <c r="H641" s="12"/>
      <c r="I641" s="13"/>
      <c r="K641" s="12"/>
      <c r="L641" s="13"/>
      <c r="N641" s="12"/>
      <c r="O641" s="13"/>
      <c r="Q641" s="12"/>
      <c r="R641" s="13"/>
      <c r="T641" s="12"/>
      <c r="U641" s="13"/>
      <c r="W641" s="12"/>
      <c r="X641" s="13"/>
      <c r="Z641" s="12"/>
      <c r="AA641" s="13"/>
      <c r="AC641" s="12"/>
      <c r="AD641" s="13"/>
      <c r="AF641" s="12"/>
      <c r="AG641" s="13"/>
      <c r="AI641" s="12"/>
      <c r="AJ641" s="13"/>
      <c r="AL641" s="12"/>
      <c r="AM641" s="13"/>
      <c r="AO641" s="12"/>
      <c r="AP641" s="13"/>
      <c r="AR641" s="12"/>
      <c r="AS641" s="13"/>
      <c r="AU641" s="12"/>
      <c r="AV641" s="13"/>
    </row>
    <row r="642" spans="1:48" ht="16" x14ac:dyDescent="0.2">
      <c r="A642" s="17" t="s">
        <v>11</v>
      </c>
      <c r="B642" s="34">
        <v>1</v>
      </c>
      <c r="C642" s="13">
        <v>49</v>
      </c>
      <c r="E642" s="12"/>
      <c r="F642" s="13"/>
      <c r="H642" s="12"/>
      <c r="I642" s="13"/>
      <c r="K642" s="12"/>
      <c r="L642" s="13"/>
      <c r="N642" s="12"/>
      <c r="O642" s="13"/>
      <c r="Q642" s="12"/>
      <c r="R642" s="13"/>
      <c r="T642" s="12"/>
      <c r="U642" s="13"/>
      <c r="W642" s="12"/>
      <c r="X642" s="13"/>
      <c r="Z642" s="12"/>
      <c r="AA642" s="13"/>
      <c r="AC642" s="12"/>
      <c r="AD642" s="13"/>
      <c r="AF642" s="12"/>
      <c r="AG642" s="13"/>
      <c r="AI642" s="12"/>
      <c r="AJ642" s="13"/>
      <c r="AL642" s="12"/>
      <c r="AM642" s="13"/>
      <c r="AO642" s="12"/>
      <c r="AP642" s="13"/>
      <c r="AR642" s="12"/>
      <c r="AS642" s="13"/>
      <c r="AU642" s="12"/>
      <c r="AV642" s="13"/>
    </row>
    <row r="643" spans="1:48" x14ac:dyDescent="0.2">
      <c r="B643" s="34"/>
      <c r="C643" s="13"/>
      <c r="E643" s="12"/>
      <c r="F643" s="13"/>
      <c r="H643" s="12"/>
      <c r="I643" s="13"/>
      <c r="K643" s="12"/>
      <c r="L643" s="13"/>
      <c r="N643" s="12"/>
      <c r="O643" s="13"/>
      <c r="Q643" s="12"/>
      <c r="R643" s="13"/>
      <c r="T643" s="12"/>
      <c r="U643" s="13"/>
      <c r="W643" s="12"/>
      <c r="X643" s="13"/>
      <c r="Z643" s="12"/>
      <c r="AA643" s="13"/>
      <c r="AC643" s="12"/>
      <c r="AD643" s="13"/>
      <c r="AF643" s="12"/>
      <c r="AG643" s="13"/>
      <c r="AI643" s="12"/>
      <c r="AJ643" s="13"/>
      <c r="AL643" s="12"/>
      <c r="AM643" s="13"/>
      <c r="AO643" s="12"/>
      <c r="AP643" s="13"/>
      <c r="AR643" s="12"/>
      <c r="AS643" s="13"/>
      <c r="AU643" s="12"/>
      <c r="AV643" s="13"/>
    </row>
    <row r="644" spans="1:48" x14ac:dyDescent="0.2">
      <c r="B644" s="34"/>
      <c r="C644" s="13"/>
      <c r="E644" s="12"/>
      <c r="F644" s="13"/>
      <c r="H644" s="12"/>
      <c r="I644" s="13"/>
      <c r="K644" s="12"/>
      <c r="L644" s="13"/>
      <c r="N644" s="12"/>
      <c r="O644" s="13"/>
      <c r="Q644" s="12"/>
      <c r="R644" s="13"/>
      <c r="T644" s="12"/>
      <c r="U644" s="13"/>
      <c r="W644" s="12"/>
      <c r="X644" s="13"/>
      <c r="Z644" s="12"/>
      <c r="AA644" s="13"/>
      <c r="AC644" s="12"/>
      <c r="AD644" s="13"/>
      <c r="AF644" s="12"/>
      <c r="AG644" s="13"/>
      <c r="AI644" s="12"/>
      <c r="AJ644" s="13"/>
      <c r="AL644" s="12"/>
      <c r="AM644" s="13"/>
      <c r="AO644" s="12"/>
      <c r="AP644" s="13"/>
      <c r="AR644" s="12"/>
      <c r="AS644" s="13"/>
      <c r="AU644" s="12"/>
      <c r="AV644" s="13"/>
    </row>
    <row r="645" spans="1:48" ht="36" customHeight="1" x14ac:dyDescent="0.2">
      <c r="A645" s="2" t="s">
        <v>304</v>
      </c>
      <c r="B645" s="32" t="s">
        <v>1</v>
      </c>
      <c r="C645" s="32"/>
      <c r="D645" s="24"/>
      <c r="E645" s="32"/>
      <c r="F645" s="32"/>
      <c r="G645" s="24"/>
      <c r="H645" s="32"/>
      <c r="I645" s="32"/>
      <c r="J645" s="24"/>
      <c r="K645" s="32"/>
      <c r="L645" s="32"/>
      <c r="M645" s="24"/>
      <c r="N645" s="32"/>
      <c r="O645" s="32"/>
      <c r="P645" s="24"/>
      <c r="Q645" s="32"/>
      <c r="R645" s="32"/>
      <c r="S645" s="24"/>
      <c r="T645" s="32"/>
      <c r="U645" s="32"/>
      <c r="V645" s="24"/>
      <c r="W645" s="32"/>
      <c r="X645" s="32"/>
      <c r="Y645" s="24"/>
      <c r="Z645" s="32"/>
      <c r="AA645" s="32"/>
      <c r="AB645" s="24"/>
      <c r="AC645" s="32"/>
      <c r="AD645" s="32"/>
      <c r="AE645" s="24"/>
      <c r="AF645" s="32"/>
      <c r="AG645" s="32"/>
      <c r="AH645" s="24"/>
      <c r="AI645" s="32"/>
      <c r="AJ645" s="32"/>
      <c r="AK645" s="24"/>
      <c r="AL645" s="32"/>
      <c r="AM645" s="32"/>
      <c r="AN645" s="24"/>
      <c r="AO645" s="32"/>
      <c r="AP645" s="32"/>
      <c r="AQ645" s="24"/>
      <c r="AR645" s="32"/>
      <c r="AS645" s="32"/>
      <c r="AT645" s="24"/>
      <c r="AU645" s="32"/>
      <c r="AV645" s="32"/>
    </row>
    <row r="646" spans="1:48" ht="76.5" customHeight="1" x14ac:dyDescent="0.2">
      <c r="A646" s="3" t="s">
        <v>305</v>
      </c>
      <c r="B646" s="33" t="s">
        <v>3</v>
      </c>
      <c r="C646" s="22" t="s">
        <v>4</v>
      </c>
      <c r="E646" s="22"/>
      <c r="F646" s="22"/>
      <c r="H646" s="22"/>
      <c r="I646" s="22"/>
      <c r="K646" s="22"/>
      <c r="L646" s="22"/>
      <c r="N646" s="22"/>
      <c r="O646" s="22"/>
      <c r="Q646" s="22"/>
      <c r="R646" s="22"/>
      <c r="T646" s="22"/>
      <c r="U646" s="22"/>
      <c r="W646" s="22"/>
      <c r="X646" s="22"/>
      <c r="Z646" s="22"/>
      <c r="AA646" s="22"/>
      <c r="AC646" s="22"/>
      <c r="AD646" s="22"/>
      <c r="AF646" s="22"/>
      <c r="AG646" s="22"/>
      <c r="AI646" s="22"/>
      <c r="AJ646" s="22"/>
      <c r="AL646" s="22"/>
      <c r="AM646" s="22"/>
      <c r="AO646" s="22"/>
      <c r="AP646" s="22"/>
      <c r="AR646" s="22"/>
      <c r="AS646" s="22"/>
      <c r="AU646" s="22"/>
      <c r="AV646" s="22"/>
    </row>
    <row r="647" spans="1:48" ht="32.25" customHeight="1" x14ac:dyDescent="0.2">
      <c r="A647" s="17" t="s">
        <v>306</v>
      </c>
      <c r="B647" s="34">
        <v>0.153</v>
      </c>
      <c r="C647" s="13">
        <v>277</v>
      </c>
      <c r="E647" s="12"/>
      <c r="F647" s="13"/>
      <c r="H647" s="12"/>
      <c r="I647" s="13"/>
      <c r="K647" s="12"/>
      <c r="L647" s="13"/>
      <c r="N647" s="12"/>
      <c r="O647" s="13"/>
      <c r="Q647" s="12"/>
      <c r="R647" s="13"/>
      <c r="T647" s="12"/>
      <c r="U647" s="13"/>
      <c r="W647" s="12"/>
      <c r="X647" s="13"/>
      <c r="Z647" s="12"/>
      <c r="AA647" s="13"/>
      <c r="AC647" s="12"/>
      <c r="AD647" s="13"/>
      <c r="AF647" s="12"/>
      <c r="AG647" s="13"/>
      <c r="AI647" s="12"/>
      <c r="AJ647" s="13"/>
      <c r="AL647" s="12"/>
      <c r="AM647" s="13"/>
      <c r="AO647" s="12"/>
      <c r="AP647" s="13"/>
      <c r="AR647" s="12"/>
      <c r="AS647" s="13"/>
      <c r="AU647" s="12"/>
      <c r="AV647" s="13"/>
    </row>
    <row r="648" spans="1:48" ht="30" customHeight="1" x14ac:dyDescent="0.2">
      <c r="A648" s="17" t="s">
        <v>307</v>
      </c>
      <c r="B648" s="34">
        <v>0.33500000000000002</v>
      </c>
      <c r="C648" s="13">
        <v>606</v>
      </c>
      <c r="E648" s="12"/>
      <c r="F648" s="13"/>
      <c r="H648" s="12"/>
      <c r="I648" s="13"/>
      <c r="K648" s="12"/>
      <c r="L648" s="13"/>
      <c r="N648" s="12"/>
      <c r="O648" s="13"/>
      <c r="Q648" s="12"/>
      <c r="R648" s="13"/>
      <c r="T648" s="12"/>
      <c r="U648" s="13"/>
      <c r="W648" s="12"/>
      <c r="X648" s="13"/>
      <c r="Z648" s="12"/>
      <c r="AA648" s="13"/>
      <c r="AC648" s="12"/>
      <c r="AD648" s="13"/>
      <c r="AF648" s="12"/>
      <c r="AG648" s="13"/>
      <c r="AI648" s="12"/>
      <c r="AJ648" s="13"/>
      <c r="AL648" s="12"/>
      <c r="AM648" s="13"/>
      <c r="AO648" s="12"/>
      <c r="AP648" s="13"/>
      <c r="AR648" s="12"/>
      <c r="AS648" s="13"/>
      <c r="AU648" s="12"/>
      <c r="AV648" s="13"/>
    </row>
    <row r="649" spans="1:48" ht="16" x14ac:dyDescent="0.2">
      <c r="A649" s="17" t="s">
        <v>308</v>
      </c>
      <c r="B649" s="34">
        <v>0.222</v>
      </c>
      <c r="C649" s="13">
        <v>402</v>
      </c>
      <c r="E649" s="12"/>
      <c r="F649" s="13"/>
      <c r="H649" s="12"/>
      <c r="I649" s="13"/>
      <c r="K649" s="12"/>
      <c r="L649" s="13"/>
      <c r="N649" s="12"/>
      <c r="O649" s="13"/>
      <c r="Q649" s="12"/>
      <c r="R649" s="13"/>
      <c r="T649" s="12"/>
      <c r="U649" s="13"/>
      <c r="W649" s="12"/>
      <c r="X649" s="13"/>
      <c r="Z649" s="12"/>
      <c r="AA649" s="13"/>
      <c r="AC649" s="12"/>
      <c r="AD649" s="13"/>
      <c r="AF649" s="12"/>
      <c r="AG649" s="13"/>
      <c r="AI649" s="12"/>
      <c r="AJ649" s="13"/>
      <c r="AL649" s="12"/>
      <c r="AM649" s="13"/>
      <c r="AO649" s="12"/>
      <c r="AP649" s="13"/>
      <c r="AR649" s="12"/>
      <c r="AS649" s="13"/>
      <c r="AU649" s="12"/>
      <c r="AV649" s="13"/>
    </row>
    <row r="650" spans="1:48" ht="16" x14ac:dyDescent="0.2">
      <c r="A650" s="17" t="s">
        <v>309</v>
      </c>
      <c r="B650" s="34">
        <v>0.23699999999999999</v>
      </c>
      <c r="C650" s="13">
        <v>429</v>
      </c>
      <c r="E650" s="12"/>
      <c r="F650" s="13"/>
      <c r="H650" s="12"/>
      <c r="I650" s="13"/>
      <c r="K650" s="12"/>
      <c r="L650" s="13"/>
      <c r="N650" s="12"/>
      <c r="O650" s="13"/>
      <c r="Q650" s="12"/>
      <c r="R650" s="13"/>
      <c r="T650" s="12"/>
      <c r="U650" s="13"/>
      <c r="W650" s="12"/>
      <c r="X650" s="13"/>
      <c r="Z650" s="12"/>
      <c r="AA650" s="13"/>
      <c r="AC650" s="12"/>
      <c r="AD650" s="13"/>
      <c r="AF650" s="12"/>
      <c r="AG650" s="13"/>
      <c r="AI650" s="12"/>
      <c r="AJ650" s="13"/>
      <c r="AL650" s="12"/>
      <c r="AM650" s="13"/>
      <c r="AO650" s="12"/>
      <c r="AP650" s="13"/>
      <c r="AR650" s="12"/>
      <c r="AS650" s="13"/>
      <c r="AU650" s="12"/>
      <c r="AV650" s="13"/>
    </row>
    <row r="651" spans="1:48" ht="16" x14ac:dyDescent="0.2">
      <c r="A651" s="17" t="s">
        <v>39</v>
      </c>
      <c r="B651" s="34">
        <v>5.2999999999999999E-2</v>
      </c>
      <c r="C651" s="13">
        <v>95</v>
      </c>
      <c r="E651" s="12"/>
      <c r="F651" s="13"/>
      <c r="H651" s="12"/>
      <c r="I651" s="13"/>
      <c r="K651" s="12"/>
      <c r="L651" s="13"/>
      <c r="N651" s="12"/>
      <c r="O651" s="13"/>
      <c r="Q651" s="12"/>
      <c r="R651" s="13"/>
      <c r="T651" s="12"/>
      <c r="U651" s="13"/>
      <c r="W651" s="12"/>
      <c r="X651" s="13"/>
      <c r="Z651" s="12"/>
      <c r="AA651" s="13"/>
      <c r="AC651" s="12"/>
      <c r="AD651" s="13"/>
      <c r="AF651" s="12"/>
      <c r="AG651" s="13"/>
      <c r="AI651" s="12"/>
      <c r="AJ651" s="13"/>
      <c r="AL651" s="12"/>
      <c r="AM651" s="13"/>
      <c r="AO651" s="12"/>
      <c r="AP651" s="13"/>
      <c r="AR651" s="12"/>
      <c r="AS651" s="13"/>
      <c r="AU651" s="12"/>
      <c r="AV651" s="13"/>
    </row>
    <row r="652" spans="1:48" ht="16" x14ac:dyDescent="0.2">
      <c r="A652" s="17" t="s">
        <v>11</v>
      </c>
      <c r="B652" s="34">
        <v>1</v>
      </c>
      <c r="C652" s="14">
        <v>1809</v>
      </c>
      <c r="E652" s="12"/>
      <c r="F652" s="14"/>
      <c r="H652" s="12"/>
      <c r="I652" s="13"/>
      <c r="K652" s="12"/>
      <c r="L652" s="14"/>
      <c r="N652" s="12"/>
      <c r="O652" s="13"/>
      <c r="Q652" s="12"/>
      <c r="R652" s="13"/>
      <c r="T652" s="12"/>
      <c r="U652" s="13"/>
      <c r="W652" s="12"/>
      <c r="X652" s="13"/>
      <c r="Z652" s="12"/>
      <c r="AA652" s="13"/>
      <c r="AC652" s="12"/>
      <c r="AD652" s="13"/>
      <c r="AF652" s="12"/>
      <c r="AG652" s="13"/>
      <c r="AI652" s="12"/>
      <c r="AJ652" s="13"/>
      <c r="AL652" s="12"/>
      <c r="AM652" s="14"/>
      <c r="AO652" s="12"/>
      <c r="AP652" s="13"/>
      <c r="AR652" s="12"/>
      <c r="AS652" s="14"/>
      <c r="AU652" s="12"/>
      <c r="AV652" s="13"/>
    </row>
    <row r="653" spans="1:48" x14ac:dyDescent="0.2">
      <c r="B653" s="34"/>
      <c r="C653" s="14"/>
      <c r="E653" s="12"/>
      <c r="F653" s="14"/>
      <c r="H653" s="12"/>
      <c r="I653" s="13"/>
      <c r="K653" s="12"/>
      <c r="L653" s="14"/>
      <c r="N653" s="12"/>
      <c r="O653" s="13"/>
      <c r="Q653" s="12"/>
      <c r="R653" s="13"/>
      <c r="T653" s="12"/>
      <c r="U653" s="13"/>
      <c r="W653" s="12"/>
      <c r="X653" s="13"/>
      <c r="Z653" s="12"/>
      <c r="AA653" s="13"/>
      <c r="AC653" s="12"/>
      <c r="AD653" s="13"/>
      <c r="AF653" s="12"/>
      <c r="AG653" s="13"/>
      <c r="AI653" s="12"/>
      <c r="AJ653" s="13"/>
      <c r="AL653" s="12"/>
      <c r="AM653" s="14"/>
      <c r="AO653" s="12"/>
      <c r="AP653" s="13"/>
      <c r="AR653" s="12"/>
      <c r="AS653" s="14"/>
      <c r="AU653" s="12"/>
      <c r="AV653" s="13"/>
    </row>
    <row r="654" spans="1:48" x14ac:dyDescent="0.2">
      <c r="B654" s="34"/>
      <c r="C654" s="14"/>
      <c r="E654" s="12"/>
      <c r="F654" s="14"/>
      <c r="H654" s="12"/>
      <c r="I654" s="13"/>
      <c r="K654" s="12"/>
      <c r="L654" s="14"/>
      <c r="N654" s="12"/>
      <c r="O654" s="13"/>
      <c r="Q654" s="12"/>
      <c r="R654" s="13"/>
      <c r="T654" s="12"/>
      <c r="U654" s="13"/>
      <c r="W654" s="12"/>
      <c r="X654" s="13"/>
      <c r="Z654" s="12"/>
      <c r="AA654" s="13"/>
      <c r="AC654" s="12"/>
      <c r="AD654" s="13"/>
      <c r="AF654" s="12"/>
      <c r="AG654" s="13"/>
      <c r="AI654" s="12"/>
      <c r="AJ654" s="13"/>
      <c r="AL654" s="12"/>
      <c r="AM654" s="14"/>
      <c r="AO654" s="12"/>
      <c r="AP654" s="13"/>
      <c r="AR654" s="12"/>
      <c r="AS654" s="14"/>
      <c r="AU654" s="12"/>
      <c r="AV654" s="13"/>
    </row>
    <row r="655" spans="1:48" x14ac:dyDescent="0.2">
      <c r="A655" s="2" t="s">
        <v>310</v>
      </c>
      <c r="B655" s="32" t="s">
        <v>1</v>
      </c>
      <c r="C655" s="32"/>
      <c r="D655" s="24"/>
      <c r="E655" s="32"/>
      <c r="F655" s="32"/>
      <c r="G655" s="24"/>
      <c r="H655" s="32"/>
      <c r="I655" s="32"/>
      <c r="J655" s="24"/>
      <c r="K655" s="32"/>
      <c r="L655" s="32"/>
      <c r="M655" s="24"/>
      <c r="N655" s="32"/>
      <c r="O655" s="32"/>
      <c r="P655" s="24"/>
      <c r="Q655" s="32"/>
      <c r="R655" s="32"/>
      <c r="S655" s="24"/>
      <c r="T655" s="32"/>
      <c r="U655" s="32"/>
      <c r="V655" s="24"/>
      <c r="W655" s="32"/>
      <c r="X655" s="32"/>
      <c r="Y655" s="24"/>
      <c r="Z655" s="32"/>
      <c r="AA655" s="32"/>
      <c r="AB655" s="24"/>
      <c r="AC655" s="32"/>
      <c r="AD655" s="32"/>
      <c r="AE655" s="24"/>
      <c r="AF655" s="32"/>
      <c r="AG655" s="32"/>
      <c r="AH655" s="24"/>
      <c r="AI655" s="32"/>
      <c r="AJ655" s="32"/>
      <c r="AK655" s="24"/>
      <c r="AL655" s="32"/>
      <c r="AM655" s="32"/>
      <c r="AN655" s="24"/>
      <c r="AO655" s="32"/>
      <c r="AP655" s="32"/>
      <c r="AQ655" s="24"/>
      <c r="AR655" s="32"/>
      <c r="AS655" s="32"/>
      <c r="AT655" s="24"/>
      <c r="AU655" s="32"/>
      <c r="AV655" s="32"/>
    </row>
    <row r="656" spans="1:48" ht="30" x14ac:dyDescent="0.2">
      <c r="A656" s="3" t="s">
        <v>311</v>
      </c>
      <c r="B656" s="33" t="s">
        <v>3</v>
      </c>
      <c r="C656" s="22" t="s">
        <v>4</v>
      </c>
      <c r="E656" s="22"/>
      <c r="F656" s="22"/>
      <c r="H656" s="22"/>
      <c r="I656" s="22"/>
      <c r="K656" s="22"/>
      <c r="L656" s="22"/>
      <c r="N656" s="22"/>
      <c r="O656" s="22"/>
      <c r="Q656" s="22"/>
      <c r="R656" s="22"/>
      <c r="T656" s="22"/>
      <c r="U656" s="22"/>
      <c r="W656" s="22"/>
      <c r="X656" s="22"/>
      <c r="Z656" s="22"/>
      <c r="AA656" s="22"/>
      <c r="AC656" s="22"/>
      <c r="AD656" s="22"/>
      <c r="AF656" s="22"/>
      <c r="AG656" s="22"/>
      <c r="AI656" s="22"/>
      <c r="AJ656" s="22"/>
      <c r="AL656" s="22"/>
      <c r="AM656" s="22"/>
      <c r="AO656" s="22"/>
      <c r="AP656" s="22"/>
      <c r="AR656" s="22"/>
      <c r="AS656" s="22"/>
      <c r="AU656" s="22"/>
      <c r="AV656" s="22"/>
    </row>
    <row r="657" spans="1:48" ht="16" x14ac:dyDescent="0.2">
      <c r="A657" s="17" t="s">
        <v>312</v>
      </c>
      <c r="B657" s="34">
        <v>0.20499999999999999</v>
      </c>
      <c r="C657" s="13">
        <v>405</v>
      </c>
      <c r="E657" s="12"/>
      <c r="F657" s="13"/>
      <c r="H657" s="12"/>
      <c r="I657" s="13"/>
      <c r="K657" s="12"/>
      <c r="L657" s="13"/>
      <c r="N657" s="12"/>
      <c r="O657" s="13"/>
      <c r="Q657" s="12"/>
      <c r="R657" s="13"/>
      <c r="T657" s="12"/>
      <c r="U657" s="13"/>
      <c r="W657" s="12"/>
      <c r="X657" s="13"/>
      <c r="Z657" s="12"/>
      <c r="AA657" s="13"/>
      <c r="AC657" s="12"/>
      <c r="AD657" s="13"/>
      <c r="AF657" s="12"/>
      <c r="AG657" s="13"/>
      <c r="AI657" s="12"/>
      <c r="AJ657" s="13"/>
      <c r="AL657" s="12"/>
      <c r="AM657" s="13"/>
      <c r="AO657" s="12"/>
      <c r="AP657" s="13"/>
      <c r="AR657" s="12"/>
      <c r="AS657" s="13"/>
      <c r="AU657" s="12"/>
      <c r="AV657" s="13"/>
    </row>
    <row r="658" spans="1:48" ht="16" x14ac:dyDescent="0.2">
      <c r="A658" s="17" t="s">
        <v>313</v>
      </c>
      <c r="B658" s="34">
        <v>0.375</v>
      </c>
      <c r="C658" s="13">
        <v>740</v>
      </c>
      <c r="E658" s="12"/>
      <c r="F658" s="13"/>
      <c r="H658" s="12"/>
      <c r="I658" s="13"/>
      <c r="K658" s="12"/>
      <c r="L658" s="13"/>
      <c r="N658" s="12"/>
      <c r="O658" s="13"/>
      <c r="Q658" s="12"/>
      <c r="R658" s="13"/>
      <c r="T658" s="12"/>
      <c r="U658" s="13"/>
      <c r="W658" s="12"/>
      <c r="X658" s="13"/>
      <c r="Z658" s="12"/>
      <c r="AA658" s="13"/>
      <c r="AC658" s="12"/>
      <c r="AD658" s="13"/>
      <c r="AF658" s="12"/>
      <c r="AG658" s="13"/>
      <c r="AI658" s="12"/>
      <c r="AJ658" s="13"/>
      <c r="AL658" s="12"/>
      <c r="AM658" s="13"/>
      <c r="AO658" s="12"/>
      <c r="AP658" s="13"/>
      <c r="AR658" s="12"/>
      <c r="AS658" s="13"/>
      <c r="AU658" s="12"/>
      <c r="AV658" s="13"/>
    </row>
    <row r="659" spans="1:48" ht="16" x14ac:dyDescent="0.2">
      <c r="A659" s="17" t="s">
        <v>314</v>
      </c>
      <c r="B659" s="34">
        <v>0.25700000000000001</v>
      </c>
      <c r="C659" s="13">
        <v>508</v>
      </c>
      <c r="E659" s="12"/>
      <c r="F659" s="13"/>
      <c r="H659" s="12"/>
      <c r="I659" s="13"/>
      <c r="K659" s="12"/>
      <c r="L659" s="13"/>
      <c r="N659" s="12"/>
      <c r="O659" s="13"/>
      <c r="Q659" s="12"/>
      <c r="R659" s="13"/>
      <c r="T659" s="12"/>
      <c r="U659" s="13"/>
      <c r="W659" s="12"/>
      <c r="X659" s="13"/>
      <c r="Z659" s="12"/>
      <c r="AA659" s="13"/>
      <c r="AC659" s="12"/>
      <c r="AD659" s="13"/>
      <c r="AF659" s="12"/>
      <c r="AG659" s="13"/>
      <c r="AI659" s="12"/>
      <c r="AJ659" s="13"/>
      <c r="AL659" s="12"/>
      <c r="AM659" s="13"/>
      <c r="AO659" s="12"/>
      <c r="AP659" s="13"/>
      <c r="AR659" s="12"/>
      <c r="AS659" s="13"/>
      <c r="AU659" s="12"/>
      <c r="AV659" s="13"/>
    </row>
    <row r="660" spans="1:48" ht="16" x14ac:dyDescent="0.2">
      <c r="A660" s="17" t="s">
        <v>315</v>
      </c>
      <c r="B660" s="34">
        <v>0.106</v>
      </c>
      <c r="C660" s="13">
        <v>210</v>
      </c>
      <c r="E660" s="12"/>
      <c r="F660" s="13"/>
      <c r="H660" s="12"/>
      <c r="I660" s="13"/>
      <c r="K660" s="12"/>
      <c r="L660" s="13"/>
      <c r="N660" s="12"/>
      <c r="O660" s="13"/>
      <c r="Q660" s="12"/>
      <c r="R660" s="13"/>
      <c r="T660" s="12"/>
      <c r="U660" s="13"/>
      <c r="W660" s="12"/>
      <c r="X660" s="13"/>
      <c r="Z660" s="12"/>
      <c r="AA660" s="13"/>
      <c r="AC660" s="12"/>
      <c r="AD660" s="13"/>
      <c r="AF660" s="12"/>
      <c r="AG660" s="13"/>
      <c r="AI660" s="12"/>
      <c r="AJ660" s="13"/>
      <c r="AL660" s="12"/>
      <c r="AM660" s="13"/>
      <c r="AO660" s="12"/>
      <c r="AP660" s="13"/>
      <c r="AR660" s="12"/>
      <c r="AS660" s="13"/>
      <c r="AU660" s="12"/>
      <c r="AV660" s="13"/>
    </row>
    <row r="661" spans="1:48" ht="16" x14ac:dyDescent="0.2">
      <c r="A661" s="17" t="s">
        <v>316</v>
      </c>
      <c r="B661" s="34">
        <v>5.6000000000000001E-2</v>
      </c>
      <c r="C661" s="13">
        <v>110</v>
      </c>
      <c r="E661" s="12"/>
      <c r="F661" s="13"/>
      <c r="H661" s="12"/>
      <c r="I661" s="13"/>
      <c r="K661" s="12"/>
      <c r="L661" s="13"/>
      <c r="N661" s="12"/>
      <c r="O661" s="13"/>
      <c r="Q661" s="12"/>
      <c r="R661" s="13"/>
      <c r="T661" s="12"/>
      <c r="U661" s="13"/>
      <c r="W661" s="12"/>
      <c r="X661" s="13"/>
      <c r="Z661" s="12"/>
      <c r="AA661" s="13"/>
      <c r="AC661" s="12"/>
      <c r="AD661" s="13"/>
      <c r="AF661" s="12"/>
      <c r="AG661" s="13"/>
      <c r="AI661" s="12"/>
      <c r="AJ661" s="13"/>
      <c r="AL661" s="12"/>
      <c r="AM661" s="13"/>
      <c r="AO661" s="12"/>
      <c r="AP661" s="13"/>
      <c r="AR661" s="12"/>
      <c r="AS661" s="13"/>
      <c r="AU661" s="12"/>
      <c r="AV661" s="13"/>
    </row>
    <row r="662" spans="1:48" ht="16" x14ac:dyDescent="0.2">
      <c r="A662" s="17" t="s">
        <v>11</v>
      </c>
      <c r="B662" s="34">
        <v>1</v>
      </c>
      <c r="C662" s="14">
        <v>1973</v>
      </c>
      <c r="E662" s="12"/>
      <c r="F662" s="14"/>
      <c r="H662" s="12"/>
      <c r="I662" s="13"/>
      <c r="K662" s="12"/>
      <c r="L662" s="14"/>
      <c r="N662" s="12"/>
      <c r="O662" s="13"/>
      <c r="Q662" s="12"/>
      <c r="R662" s="13"/>
      <c r="T662" s="12"/>
      <c r="U662" s="14"/>
      <c r="W662" s="12"/>
      <c r="X662" s="13"/>
      <c r="Z662" s="12"/>
      <c r="AA662" s="13"/>
      <c r="AC662" s="12"/>
      <c r="AD662" s="13"/>
      <c r="AF662" s="12"/>
      <c r="AG662" s="13"/>
      <c r="AI662" s="12"/>
      <c r="AJ662" s="13"/>
      <c r="AL662" s="12"/>
      <c r="AM662" s="14"/>
      <c r="AO662" s="12"/>
      <c r="AP662" s="13"/>
      <c r="AR662" s="12"/>
      <c r="AS662" s="14"/>
      <c r="AU662" s="12"/>
      <c r="AV662" s="13"/>
    </row>
    <row r="663" spans="1:48" x14ac:dyDescent="0.2">
      <c r="B663" s="34">
        <f>B657+B658</f>
        <v>0.57999999999999996</v>
      </c>
      <c r="C663" s="14"/>
      <c r="E663" s="12"/>
      <c r="F663" s="14"/>
      <c r="H663" s="12"/>
      <c r="I663" s="13"/>
      <c r="K663" s="12"/>
      <c r="L663" s="14"/>
      <c r="N663" s="12"/>
      <c r="O663" s="13"/>
      <c r="Q663" s="12"/>
      <c r="R663" s="13"/>
      <c r="T663" s="12"/>
      <c r="U663" s="14"/>
      <c r="W663" s="12"/>
      <c r="X663" s="13"/>
      <c r="Z663" s="12"/>
      <c r="AA663" s="13"/>
      <c r="AC663" s="12"/>
      <c r="AD663" s="13"/>
      <c r="AF663" s="12"/>
      <c r="AG663" s="13"/>
      <c r="AI663" s="12"/>
      <c r="AJ663" s="13"/>
      <c r="AL663" s="12"/>
      <c r="AM663" s="14"/>
      <c r="AO663" s="12"/>
      <c r="AP663" s="13"/>
      <c r="AR663" s="12"/>
      <c r="AS663" s="14"/>
      <c r="AU663" s="12"/>
      <c r="AV663" s="13"/>
    </row>
    <row r="664" spans="1:48" x14ac:dyDescent="0.2">
      <c r="B664" s="34"/>
      <c r="C664" s="14"/>
      <c r="E664" s="12"/>
      <c r="F664" s="14"/>
      <c r="H664" s="12"/>
      <c r="I664" s="13"/>
      <c r="K664" s="12"/>
      <c r="L664" s="14"/>
      <c r="N664" s="12"/>
      <c r="O664" s="13"/>
      <c r="Q664" s="12"/>
      <c r="R664" s="13"/>
      <c r="T664" s="12"/>
      <c r="U664" s="14"/>
      <c r="W664" s="12"/>
      <c r="X664" s="13"/>
      <c r="Z664" s="12"/>
      <c r="AA664" s="13"/>
      <c r="AC664" s="12"/>
      <c r="AD664" s="13"/>
      <c r="AF664" s="12"/>
      <c r="AG664" s="13"/>
      <c r="AI664" s="12"/>
      <c r="AJ664" s="13"/>
      <c r="AL664" s="12"/>
      <c r="AM664" s="14"/>
      <c r="AO664" s="12"/>
      <c r="AP664" s="13"/>
      <c r="AR664" s="12"/>
      <c r="AS664" s="14"/>
      <c r="AU664" s="12"/>
      <c r="AV664" s="13"/>
    </row>
    <row r="665" spans="1:48" ht="33" customHeight="1" x14ac:dyDescent="0.2">
      <c r="A665" s="2" t="s">
        <v>317</v>
      </c>
      <c r="B665" s="32" t="s">
        <v>1</v>
      </c>
      <c r="C665" s="32"/>
      <c r="D665" s="24"/>
      <c r="E665" s="32"/>
      <c r="F665" s="32"/>
      <c r="G665" s="24"/>
      <c r="H665" s="32"/>
      <c r="I665" s="32"/>
      <c r="J665" s="24"/>
      <c r="K665" s="32"/>
      <c r="L665" s="32"/>
      <c r="M665" s="24"/>
      <c r="N665" s="32"/>
      <c r="O665" s="32"/>
      <c r="P665" s="24"/>
      <c r="Q665" s="32"/>
      <c r="R665" s="32"/>
      <c r="S665" s="24"/>
      <c r="T665" s="32"/>
      <c r="U665" s="32"/>
      <c r="V665" s="24"/>
      <c r="W665" s="32"/>
      <c r="X665" s="32"/>
      <c r="Y665" s="24"/>
      <c r="Z665" s="32"/>
      <c r="AA665" s="32"/>
      <c r="AB665" s="24"/>
      <c r="AC665" s="32"/>
      <c r="AD665" s="32"/>
      <c r="AE665" s="24"/>
      <c r="AF665" s="32"/>
      <c r="AG665" s="32"/>
      <c r="AH665" s="24"/>
      <c r="AI665" s="32"/>
      <c r="AJ665" s="32"/>
      <c r="AK665" s="24"/>
      <c r="AL665" s="32"/>
      <c r="AM665" s="32"/>
      <c r="AN665" s="24"/>
      <c r="AO665" s="32"/>
      <c r="AP665" s="32"/>
      <c r="AQ665" s="24"/>
      <c r="AR665" s="32"/>
      <c r="AS665" s="32"/>
      <c r="AT665" s="24"/>
      <c r="AU665" s="32"/>
      <c r="AV665" s="32"/>
    </row>
    <row r="666" spans="1:48" ht="30" x14ac:dyDescent="0.2">
      <c r="A666" s="3" t="s">
        <v>318</v>
      </c>
      <c r="B666" s="33" t="s">
        <v>3</v>
      </c>
      <c r="C666" s="22" t="s">
        <v>4</v>
      </c>
      <c r="E666" s="22"/>
      <c r="F666" s="22"/>
      <c r="H666" s="22"/>
      <c r="I666" s="22"/>
      <c r="K666" s="22"/>
      <c r="L666" s="22"/>
      <c r="N666" s="22"/>
      <c r="O666" s="22"/>
      <c r="Q666" s="22"/>
      <c r="R666" s="22"/>
      <c r="T666" s="22"/>
      <c r="U666" s="22"/>
      <c r="W666" s="22"/>
      <c r="X666" s="22"/>
      <c r="Z666" s="22"/>
      <c r="AA666" s="22"/>
      <c r="AC666" s="22"/>
      <c r="AD666" s="22"/>
      <c r="AF666" s="22"/>
      <c r="AG666" s="22"/>
      <c r="AI666" s="22"/>
      <c r="AJ666" s="22"/>
      <c r="AL666" s="22"/>
      <c r="AM666" s="22"/>
      <c r="AO666" s="22"/>
      <c r="AP666" s="22"/>
      <c r="AR666" s="22"/>
      <c r="AS666" s="22"/>
      <c r="AU666" s="22"/>
      <c r="AV666" s="22"/>
    </row>
    <row r="667" spans="1:48" ht="16" x14ac:dyDescent="0.2">
      <c r="A667" s="17" t="s">
        <v>319</v>
      </c>
      <c r="B667" s="34">
        <v>0.45900000000000002</v>
      </c>
      <c r="C667" s="13">
        <v>796</v>
      </c>
      <c r="E667" s="12"/>
      <c r="F667" s="13"/>
      <c r="H667" s="12"/>
      <c r="I667" s="13"/>
      <c r="K667" s="12"/>
      <c r="L667" s="13"/>
      <c r="N667" s="12"/>
      <c r="O667" s="13"/>
      <c r="Q667" s="12"/>
      <c r="R667" s="13"/>
      <c r="T667" s="12"/>
      <c r="U667" s="13"/>
      <c r="W667" s="12"/>
      <c r="X667" s="13"/>
      <c r="Z667" s="12"/>
      <c r="AA667" s="13"/>
      <c r="AC667" s="12"/>
      <c r="AD667" s="13"/>
      <c r="AF667" s="12"/>
      <c r="AG667" s="13"/>
      <c r="AI667" s="12"/>
      <c r="AJ667" s="13"/>
      <c r="AL667" s="12"/>
      <c r="AM667" s="13"/>
      <c r="AO667" s="12"/>
      <c r="AP667" s="13"/>
      <c r="AR667" s="12"/>
      <c r="AS667" s="13"/>
      <c r="AU667" s="12"/>
      <c r="AV667" s="13"/>
    </row>
    <row r="668" spans="1:48" ht="16" x14ac:dyDescent="0.2">
      <c r="A668" s="17" t="s">
        <v>320</v>
      </c>
      <c r="B668" s="34">
        <v>0.127</v>
      </c>
      <c r="C668" s="13">
        <v>221</v>
      </c>
      <c r="E668" s="12"/>
      <c r="F668" s="13"/>
      <c r="H668" s="12"/>
      <c r="I668" s="13"/>
      <c r="K668" s="12"/>
      <c r="L668" s="13"/>
      <c r="N668" s="12"/>
      <c r="O668" s="13"/>
      <c r="Q668" s="12"/>
      <c r="R668" s="13"/>
      <c r="T668" s="12"/>
      <c r="U668" s="13"/>
      <c r="W668" s="12"/>
      <c r="X668" s="13"/>
      <c r="Z668" s="12"/>
      <c r="AA668" s="13"/>
      <c r="AC668" s="12"/>
      <c r="AD668" s="13"/>
      <c r="AF668" s="12"/>
      <c r="AG668" s="13"/>
      <c r="AI668" s="12"/>
      <c r="AJ668" s="13"/>
      <c r="AL668" s="12"/>
      <c r="AM668" s="13"/>
      <c r="AO668" s="12"/>
      <c r="AP668" s="13"/>
      <c r="AR668" s="12"/>
      <c r="AS668" s="13"/>
      <c r="AU668" s="12"/>
      <c r="AV668" s="13"/>
    </row>
    <row r="669" spans="1:48" ht="16" x14ac:dyDescent="0.2">
      <c r="A669" s="17" t="s">
        <v>321</v>
      </c>
      <c r="B669" s="34">
        <v>4.7E-2</v>
      </c>
      <c r="C669" s="13">
        <v>82</v>
      </c>
      <c r="E669" s="12"/>
      <c r="F669" s="13"/>
      <c r="H669" s="12"/>
      <c r="I669" s="13"/>
      <c r="K669" s="12"/>
      <c r="L669" s="13"/>
      <c r="N669" s="12"/>
      <c r="O669" s="13"/>
      <c r="Q669" s="12"/>
      <c r="R669" s="13"/>
      <c r="T669" s="12"/>
      <c r="U669" s="13"/>
      <c r="W669" s="12"/>
      <c r="X669" s="13"/>
      <c r="Z669" s="12"/>
      <c r="AA669" s="13"/>
      <c r="AC669" s="12"/>
      <c r="AD669" s="13"/>
      <c r="AF669" s="12"/>
      <c r="AG669" s="13"/>
      <c r="AI669" s="12"/>
      <c r="AJ669" s="13"/>
      <c r="AL669" s="12"/>
      <c r="AM669" s="13"/>
      <c r="AO669" s="12"/>
      <c r="AP669" s="13"/>
      <c r="AR669" s="12"/>
      <c r="AS669" s="13"/>
      <c r="AU669" s="12"/>
      <c r="AV669" s="13"/>
    </row>
    <row r="670" spans="1:48" ht="16" x14ac:dyDescent="0.2">
      <c r="A670" s="17" t="s">
        <v>322</v>
      </c>
      <c r="B670" s="34">
        <v>4.3999999999999997E-2</v>
      </c>
      <c r="C670" s="13">
        <v>76</v>
      </c>
      <c r="E670" s="12"/>
      <c r="F670" s="13"/>
      <c r="H670" s="12"/>
      <c r="I670" s="13"/>
      <c r="K670" s="12"/>
      <c r="L670" s="13"/>
      <c r="N670" s="12"/>
      <c r="O670" s="13"/>
      <c r="Q670" s="12"/>
      <c r="R670" s="13"/>
      <c r="T670" s="12"/>
      <c r="U670" s="13"/>
      <c r="W670" s="12"/>
      <c r="X670" s="13"/>
      <c r="Z670" s="12"/>
      <c r="AA670" s="13"/>
      <c r="AC670" s="12"/>
      <c r="AD670" s="13"/>
      <c r="AF670" s="12"/>
      <c r="AG670" s="13"/>
      <c r="AI670" s="12"/>
      <c r="AJ670" s="13"/>
      <c r="AL670" s="12"/>
      <c r="AM670" s="13"/>
      <c r="AO670" s="12"/>
      <c r="AP670" s="13"/>
      <c r="AR670" s="12"/>
      <c r="AS670" s="13"/>
      <c r="AU670" s="12"/>
      <c r="AV670" s="13"/>
    </row>
    <row r="671" spans="1:48" ht="16" x14ac:dyDescent="0.2">
      <c r="A671" s="17" t="s">
        <v>323</v>
      </c>
      <c r="B671" s="34">
        <v>0.27800000000000002</v>
      </c>
      <c r="C671" s="13">
        <v>482</v>
      </c>
      <c r="E671" s="12"/>
      <c r="F671" s="13"/>
      <c r="H671" s="12"/>
      <c r="I671" s="13"/>
      <c r="K671" s="12"/>
      <c r="L671" s="13"/>
      <c r="N671" s="12"/>
      <c r="O671" s="13"/>
      <c r="Q671" s="12"/>
      <c r="R671" s="13"/>
      <c r="T671" s="12"/>
      <c r="U671" s="13"/>
      <c r="W671" s="12"/>
      <c r="X671" s="13"/>
      <c r="Z671" s="12"/>
      <c r="AA671" s="13"/>
      <c r="AC671" s="12"/>
      <c r="AD671" s="13"/>
      <c r="AF671" s="12"/>
      <c r="AG671" s="13"/>
      <c r="AI671" s="12"/>
      <c r="AJ671" s="13"/>
      <c r="AL671" s="12"/>
      <c r="AM671" s="13"/>
      <c r="AO671" s="12"/>
      <c r="AP671" s="13"/>
      <c r="AR671" s="12"/>
      <c r="AS671" s="13"/>
      <c r="AU671" s="12"/>
      <c r="AV671" s="13"/>
    </row>
    <row r="672" spans="1:48" ht="16" x14ac:dyDescent="0.2">
      <c r="A672" s="17" t="s">
        <v>324</v>
      </c>
      <c r="B672" s="34">
        <v>4.4999999999999998E-2</v>
      </c>
      <c r="C672" s="13">
        <v>78</v>
      </c>
      <c r="E672" s="12"/>
      <c r="F672" s="13"/>
      <c r="H672" s="12"/>
      <c r="I672" s="13"/>
      <c r="K672" s="12"/>
      <c r="L672" s="13"/>
      <c r="N672" s="12"/>
      <c r="O672" s="13"/>
      <c r="Q672" s="12"/>
      <c r="R672" s="13"/>
      <c r="T672" s="12"/>
      <c r="U672" s="13"/>
      <c r="W672" s="12"/>
      <c r="X672" s="13"/>
      <c r="Z672" s="12"/>
      <c r="AA672" s="13"/>
      <c r="AC672" s="12"/>
      <c r="AD672" s="13"/>
      <c r="AF672" s="12"/>
      <c r="AG672" s="13"/>
      <c r="AI672" s="12"/>
      <c r="AJ672" s="13"/>
      <c r="AL672" s="12"/>
      <c r="AM672" s="13"/>
      <c r="AO672" s="12"/>
      <c r="AP672" s="13"/>
      <c r="AR672" s="12"/>
      <c r="AS672" s="13"/>
      <c r="AU672" s="12"/>
      <c r="AV672" s="13"/>
    </row>
    <row r="673" spans="1:48" ht="16" x14ac:dyDescent="0.2">
      <c r="A673" s="17" t="s">
        <v>11</v>
      </c>
      <c r="B673" s="34">
        <v>1</v>
      </c>
      <c r="C673" s="14">
        <v>1735</v>
      </c>
      <c r="E673" s="12"/>
      <c r="F673" s="14"/>
      <c r="H673" s="12"/>
      <c r="I673" s="13"/>
      <c r="K673" s="12"/>
      <c r="L673" s="14"/>
      <c r="N673" s="12"/>
      <c r="O673" s="13"/>
      <c r="Q673" s="12"/>
      <c r="R673" s="13"/>
      <c r="T673" s="12"/>
      <c r="U673" s="13"/>
      <c r="W673" s="12"/>
      <c r="X673" s="13"/>
      <c r="Z673" s="12"/>
      <c r="AA673" s="13"/>
      <c r="AC673" s="12"/>
      <c r="AD673" s="13"/>
      <c r="AF673" s="12"/>
      <c r="AG673" s="13"/>
      <c r="AI673" s="12"/>
      <c r="AJ673" s="13"/>
      <c r="AL673" s="12"/>
      <c r="AM673" s="14"/>
      <c r="AO673" s="12"/>
      <c r="AP673" s="13"/>
      <c r="AR673" s="12"/>
      <c r="AS673" s="14"/>
      <c r="AU673" s="12"/>
      <c r="AV673" s="13"/>
    </row>
    <row r="674" spans="1:48" x14ac:dyDescent="0.2">
      <c r="B674" s="34"/>
      <c r="C674" s="14"/>
      <c r="E674" s="12"/>
      <c r="F674" s="14"/>
      <c r="H674" s="12"/>
      <c r="I674" s="13"/>
      <c r="K674" s="12"/>
      <c r="L674" s="14"/>
      <c r="N674" s="12"/>
      <c r="O674" s="13"/>
      <c r="Q674" s="12"/>
      <c r="R674" s="13"/>
      <c r="T674" s="12"/>
      <c r="U674" s="13"/>
      <c r="W674" s="12"/>
      <c r="X674" s="13"/>
      <c r="Z674" s="12"/>
      <c r="AA674" s="13"/>
      <c r="AC674" s="12"/>
      <c r="AD674" s="13"/>
      <c r="AF674" s="12"/>
      <c r="AG674" s="13"/>
      <c r="AI674" s="12"/>
      <c r="AJ674" s="13"/>
      <c r="AL674" s="12"/>
      <c r="AM674" s="14"/>
      <c r="AO674" s="12"/>
      <c r="AP674" s="13"/>
      <c r="AR674" s="12"/>
      <c r="AS674" s="14"/>
      <c r="AU674" s="12"/>
      <c r="AV674" s="13"/>
    </row>
    <row r="675" spans="1:48" x14ac:dyDescent="0.2">
      <c r="B675" s="34"/>
      <c r="C675" s="14"/>
      <c r="E675" s="12"/>
      <c r="F675" s="14"/>
      <c r="H675" s="12"/>
      <c r="I675" s="13"/>
      <c r="K675" s="12"/>
      <c r="L675" s="14"/>
      <c r="N675" s="12"/>
      <c r="O675" s="13"/>
      <c r="Q675" s="12"/>
      <c r="R675" s="13"/>
      <c r="T675" s="12"/>
      <c r="U675" s="13"/>
      <c r="W675" s="12"/>
      <c r="X675" s="13"/>
      <c r="Z675" s="12"/>
      <c r="AA675" s="13"/>
      <c r="AC675" s="12"/>
      <c r="AD675" s="13"/>
      <c r="AF675" s="12"/>
      <c r="AG675" s="13"/>
      <c r="AI675" s="12"/>
      <c r="AJ675" s="13"/>
      <c r="AL675" s="12"/>
      <c r="AM675" s="14"/>
      <c r="AO675" s="12"/>
      <c r="AP675" s="13"/>
      <c r="AR675" s="12"/>
      <c r="AS675" s="14"/>
      <c r="AU675" s="12"/>
      <c r="AV675" s="13"/>
    </row>
    <row r="676" spans="1:48" x14ac:dyDescent="0.2">
      <c r="A676" s="2" t="s">
        <v>325</v>
      </c>
      <c r="B676" s="32" t="s">
        <v>1</v>
      </c>
      <c r="C676" s="32"/>
      <c r="D676" s="24"/>
      <c r="E676" s="32"/>
      <c r="F676" s="32"/>
      <c r="G676" s="24"/>
      <c r="H676" s="32"/>
      <c r="I676" s="32"/>
      <c r="J676" s="24"/>
      <c r="K676" s="32"/>
      <c r="L676" s="32"/>
      <c r="M676" s="24"/>
      <c r="N676" s="32"/>
      <c r="O676" s="32"/>
      <c r="P676" s="24"/>
      <c r="Q676" s="32"/>
      <c r="R676" s="32"/>
      <c r="S676" s="24"/>
      <c r="T676" s="32"/>
      <c r="U676" s="32"/>
      <c r="V676" s="24"/>
      <c r="W676" s="32"/>
      <c r="X676" s="32"/>
      <c r="Y676" s="24"/>
      <c r="Z676" s="32"/>
      <c r="AA676" s="32"/>
      <c r="AB676" s="24"/>
      <c r="AC676" s="32"/>
      <c r="AD676" s="32"/>
      <c r="AE676" s="24"/>
      <c r="AF676" s="32"/>
      <c r="AG676" s="32"/>
      <c r="AH676" s="24"/>
      <c r="AI676" s="32"/>
      <c r="AJ676" s="32"/>
      <c r="AK676" s="24"/>
      <c r="AL676" s="32"/>
      <c r="AM676" s="32"/>
      <c r="AN676" s="24"/>
      <c r="AO676" s="32"/>
      <c r="AP676" s="32"/>
      <c r="AQ676" s="24"/>
      <c r="AR676" s="32"/>
      <c r="AS676" s="32"/>
      <c r="AT676" s="24"/>
      <c r="AU676" s="32"/>
      <c r="AV676" s="32"/>
    </row>
    <row r="677" spans="1:48" ht="30" x14ac:dyDescent="0.2">
      <c r="A677" s="3" t="s">
        <v>326</v>
      </c>
      <c r="B677" s="33" t="s">
        <v>3</v>
      </c>
      <c r="C677" s="22" t="s">
        <v>4</v>
      </c>
      <c r="E677" s="22"/>
      <c r="F677" s="22"/>
      <c r="H677" s="22"/>
      <c r="I677" s="22"/>
      <c r="K677" s="22"/>
      <c r="L677" s="22"/>
      <c r="N677" s="22"/>
      <c r="O677" s="22"/>
      <c r="Q677" s="22"/>
      <c r="R677" s="22"/>
      <c r="T677" s="22"/>
      <c r="U677" s="22"/>
      <c r="W677" s="22"/>
      <c r="X677" s="22"/>
      <c r="Z677" s="22"/>
      <c r="AA677" s="22"/>
      <c r="AC677" s="22"/>
      <c r="AD677" s="22"/>
      <c r="AF677" s="22"/>
      <c r="AG677" s="22"/>
      <c r="AI677" s="22"/>
      <c r="AJ677" s="22"/>
      <c r="AL677" s="22"/>
      <c r="AM677" s="22"/>
      <c r="AO677" s="22"/>
      <c r="AP677" s="22"/>
      <c r="AR677" s="22"/>
      <c r="AS677" s="22"/>
      <c r="AU677" s="22"/>
      <c r="AV677" s="22"/>
    </row>
    <row r="678" spans="1:48" ht="16" x14ac:dyDescent="0.2">
      <c r="A678" s="17" t="s">
        <v>312</v>
      </c>
      <c r="B678" s="34">
        <v>5.8999999999999997E-2</v>
      </c>
      <c r="C678" s="13">
        <v>117</v>
      </c>
      <c r="E678" s="12"/>
      <c r="F678" s="13"/>
      <c r="H678" s="12"/>
      <c r="I678" s="13"/>
      <c r="K678" s="12"/>
      <c r="L678" s="13"/>
      <c r="N678" s="12"/>
      <c r="O678" s="13"/>
      <c r="Q678" s="12"/>
      <c r="R678" s="13"/>
      <c r="T678" s="12"/>
      <c r="U678" s="13"/>
      <c r="W678" s="12"/>
      <c r="X678" s="13"/>
      <c r="Z678" s="12"/>
      <c r="AA678" s="13"/>
      <c r="AC678" s="12"/>
      <c r="AD678" s="13"/>
      <c r="AF678" s="12"/>
      <c r="AG678" s="13"/>
      <c r="AI678" s="12"/>
      <c r="AJ678" s="13"/>
      <c r="AL678" s="12"/>
      <c r="AM678" s="13"/>
      <c r="AO678" s="12"/>
      <c r="AP678" s="13"/>
      <c r="AR678" s="12"/>
      <c r="AS678" s="13"/>
      <c r="AU678" s="12"/>
      <c r="AV678" s="13"/>
    </row>
    <row r="679" spans="1:48" ht="16" x14ac:dyDescent="0.2">
      <c r="A679" s="17" t="s">
        <v>313</v>
      </c>
      <c r="B679" s="34">
        <v>0.193</v>
      </c>
      <c r="C679" s="13">
        <v>381</v>
      </c>
      <c r="E679" s="12"/>
      <c r="F679" s="13"/>
      <c r="H679" s="12"/>
      <c r="I679" s="13"/>
      <c r="K679" s="12"/>
      <c r="L679" s="13"/>
      <c r="N679" s="12"/>
      <c r="O679" s="13"/>
      <c r="Q679" s="12"/>
      <c r="R679" s="13"/>
      <c r="T679" s="12"/>
      <c r="U679" s="13"/>
      <c r="W679" s="12"/>
      <c r="X679" s="13"/>
      <c r="Z679" s="12"/>
      <c r="AA679" s="13"/>
      <c r="AC679" s="12"/>
      <c r="AD679" s="13"/>
      <c r="AF679" s="12"/>
      <c r="AG679" s="13"/>
      <c r="AI679" s="12"/>
      <c r="AJ679" s="13"/>
      <c r="AL679" s="12"/>
      <c r="AM679" s="13"/>
      <c r="AO679" s="12"/>
      <c r="AP679" s="13"/>
      <c r="AR679" s="12"/>
      <c r="AS679" s="13"/>
      <c r="AU679" s="12"/>
      <c r="AV679" s="13"/>
    </row>
    <row r="680" spans="1:48" ht="16" x14ac:dyDescent="0.2">
      <c r="A680" s="17" t="s">
        <v>314</v>
      </c>
      <c r="B680" s="34">
        <v>0.27600000000000002</v>
      </c>
      <c r="C680" s="13">
        <v>545</v>
      </c>
      <c r="E680" s="12"/>
      <c r="F680" s="13"/>
      <c r="H680" s="12"/>
      <c r="I680" s="13"/>
      <c r="K680" s="12"/>
      <c r="L680" s="13"/>
      <c r="N680" s="12"/>
      <c r="O680" s="13"/>
      <c r="Q680" s="12"/>
      <c r="R680" s="13"/>
      <c r="T680" s="12"/>
      <c r="U680" s="13"/>
      <c r="W680" s="12"/>
      <c r="X680" s="13"/>
      <c r="Z680" s="12"/>
      <c r="AA680" s="13"/>
      <c r="AC680" s="12"/>
      <c r="AD680" s="13"/>
      <c r="AF680" s="12"/>
      <c r="AG680" s="13"/>
      <c r="AI680" s="12"/>
      <c r="AJ680" s="13"/>
      <c r="AL680" s="12"/>
      <c r="AM680" s="13"/>
      <c r="AO680" s="12"/>
      <c r="AP680" s="13"/>
      <c r="AR680" s="12"/>
      <c r="AS680" s="13"/>
      <c r="AU680" s="12"/>
      <c r="AV680" s="13"/>
    </row>
    <row r="681" spans="1:48" ht="16" x14ac:dyDescent="0.2">
      <c r="A681" s="17" t="s">
        <v>315</v>
      </c>
      <c r="B681" s="34">
        <v>0.29199999999999998</v>
      </c>
      <c r="C681" s="13">
        <v>577</v>
      </c>
      <c r="E681" s="12"/>
      <c r="F681" s="13"/>
      <c r="H681" s="12"/>
      <c r="I681" s="13"/>
      <c r="K681" s="12"/>
      <c r="L681" s="13"/>
      <c r="N681" s="12"/>
      <c r="O681" s="13"/>
      <c r="Q681" s="12"/>
      <c r="R681" s="13"/>
      <c r="T681" s="12"/>
      <c r="U681" s="13"/>
      <c r="W681" s="12"/>
      <c r="X681" s="13"/>
      <c r="Z681" s="12"/>
      <c r="AA681" s="13"/>
      <c r="AC681" s="12"/>
      <c r="AD681" s="13"/>
      <c r="AF681" s="12"/>
      <c r="AG681" s="13"/>
      <c r="AI681" s="12"/>
      <c r="AJ681" s="13"/>
      <c r="AL681" s="12"/>
      <c r="AM681" s="13"/>
      <c r="AO681" s="12"/>
      <c r="AP681" s="13"/>
      <c r="AR681" s="12"/>
      <c r="AS681" s="13"/>
      <c r="AU681" s="12"/>
      <c r="AV681" s="13"/>
    </row>
    <row r="682" spans="1:48" ht="16" x14ac:dyDescent="0.2">
      <c r="A682" s="17" t="s">
        <v>316</v>
      </c>
      <c r="B682" s="34">
        <v>0.17899999999999999</v>
      </c>
      <c r="C682" s="13">
        <v>353</v>
      </c>
      <c r="E682" s="12"/>
      <c r="F682" s="13"/>
      <c r="H682" s="12"/>
      <c r="I682" s="13"/>
      <c r="K682" s="12"/>
      <c r="L682" s="13"/>
      <c r="N682" s="12"/>
      <c r="O682" s="13"/>
      <c r="Q682" s="12"/>
      <c r="R682" s="13"/>
      <c r="T682" s="12"/>
      <c r="U682" s="13"/>
      <c r="W682" s="12"/>
      <c r="X682" s="13"/>
      <c r="Z682" s="12"/>
      <c r="AA682" s="13"/>
      <c r="AC682" s="12"/>
      <c r="AD682" s="13"/>
      <c r="AF682" s="12"/>
      <c r="AG682" s="13"/>
      <c r="AI682" s="12"/>
      <c r="AJ682" s="13"/>
      <c r="AL682" s="12"/>
      <c r="AM682" s="13"/>
      <c r="AO682" s="12"/>
      <c r="AP682" s="13"/>
      <c r="AR682" s="12"/>
      <c r="AS682" s="13"/>
      <c r="AU682" s="12"/>
      <c r="AV682" s="13"/>
    </row>
    <row r="683" spans="1:48" ht="16" x14ac:dyDescent="0.2">
      <c r="A683" s="17" t="s">
        <v>11</v>
      </c>
      <c r="B683" s="34">
        <v>1</v>
      </c>
      <c r="C683" s="14">
        <v>1973</v>
      </c>
      <c r="E683" s="12"/>
      <c r="F683" s="14"/>
      <c r="H683" s="12"/>
      <c r="I683" s="13"/>
      <c r="K683" s="12"/>
      <c r="L683" s="14"/>
      <c r="N683" s="12"/>
      <c r="O683" s="13"/>
      <c r="Q683" s="12"/>
      <c r="R683" s="13"/>
      <c r="T683" s="12"/>
      <c r="U683" s="14"/>
      <c r="W683" s="12"/>
      <c r="X683" s="13"/>
      <c r="Z683" s="12"/>
      <c r="AA683" s="13"/>
      <c r="AC683" s="12"/>
      <c r="AD683" s="13"/>
      <c r="AF683" s="12"/>
      <c r="AG683" s="13"/>
      <c r="AI683" s="12"/>
      <c r="AJ683" s="13"/>
      <c r="AL683" s="12"/>
      <c r="AM683" s="14"/>
      <c r="AO683" s="12"/>
      <c r="AP683" s="13"/>
      <c r="AR683" s="12"/>
      <c r="AS683" s="14"/>
      <c r="AU683" s="12"/>
      <c r="AV683" s="13"/>
    </row>
    <row r="684" spans="1:48" x14ac:dyDescent="0.2">
      <c r="B684" s="34">
        <f>B678+B679</f>
        <v>0.252</v>
      </c>
      <c r="C684" s="14"/>
      <c r="E684" s="12"/>
      <c r="F684" s="14"/>
      <c r="H684" s="12"/>
      <c r="I684" s="13"/>
      <c r="K684" s="12"/>
      <c r="L684" s="14"/>
      <c r="N684" s="12"/>
      <c r="O684" s="13"/>
      <c r="Q684" s="12"/>
      <c r="R684" s="13"/>
      <c r="T684" s="12"/>
      <c r="U684" s="14"/>
      <c r="W684" s="12"/>
      <c r="X684" s="13"/>
      <c r="Z684" s="12"/>
      <c r="AA684" s="13"/>
      <c r="AC684" s="12"/>
      <c r="AD684" s="13"/>
      <c r="AF684" s="12"/>
      <c r="AG684" s="13"/>
      <c r="AI684" s="12"/>
      <c r="AJ684" s="13"/>
      <c r="AL684" s="12"/>
      <c r="AM684" s="14"/>
      <c r="AO684" s="12"/>
      <c r="AP684" s="13"/>
      <c r="AR684" s="12"/>
      <c r="AS684" s="14"/>
      <c r="AU684" s="12"/>
      <c r="AV684" s="13"/>
    </row>
    <row r="685" spans="1:48" x14ac:dyDescent="0.2">
      <c r="B685" s="34"/>
      <c r="C685" s="14"/>
      <c r="E685" s="12"/>
      <c r="F685" s="14"/>
      <c r="H685" s="12"/>
      <c r="I685" s="13"/>
      <c r="K685" s="12"/>
      <c r="L685" s="14"/>
      <c r="N685" s="12"/>
      <c r="O685" s="13"/>
      <c r="Q685" s="12"/>
      <c r="R685" s="13"/>
      <c r="T685" s="12"/>
      <c r="U685" s="14"/>
      <c r="W685" s="12"/>
      <c r="X685" s="13"/>
      <c r="Z685" s="12"/>
      <c r="AA685" s="13"/>
      <c r="AC685" s="12"/>
      <c r="AD685" s="13"/>
      <c r="AF685" s="12"/>
      <c r="AG685" s="13"/>
      <c r="AI685" s="12"/>
      <c r="AJ685" s="13"/>
      <c r="AL685" s="12"/>
      <c r="AM685" s="14"/>
      <c r="AO685" s="12"/>
      <c r="AP685" s="13"/>
      <c r="AR685" s="12"/>
      <c r="AS685" s="14"/>
      <c r="AU685" s="12"/>
      <c r="AV685" s="13"/>
    </row>
    <row r="686" spans="1:48" x14ac:dyDescent="0.2">
      <c r="A686" s="2" t="s">
        <v>327</v>
      </c>
      <c r="B686" s="32" t="s">
        <v>1</v>
      </c>
      <c r="C686" s="32"/>
      <c r="D686" s="24"/>
      <c r="E686" s="32"/>
      <c r="F686" s="32"/>
      <c r="G686" s="24"/>
      <c r="H686" s="32"/>
      <c r="I686" s="32"/>
      <c r="J686" s="24"/>
      <c r="K686" s="32"/>
      <c r="L686" s="32"/>
      <c r="M686" s="24"/>
      <c r="N686" s="32"/>
      <c r="O686" s="32"/>
      <c r="P686" s="24"/>
      <c r="Q686" s="32"/>
      <c r="R686" s="32"/>
      <c r="S686" s="24"/>
      <c r="T686" s="32"/>
      <c r="U686" s="32"/>
      <c r="V686" s="24"/>
      <c r="W686" s="32"/>
      <c r="X686" s="32"/>
      <c r="Y686" s="24"/>
      <c r="Z686" s="32"/>
      <c r="AA686" s="32"/>
      <c r="AB686" s="24"/>
      <c r="AC686" s="32"/>
      <c r="AD686" s="32"/>
      <c r="AE686" s="24"/>
      <c r="AF686" s="32"/>
      <c r="AG686" s="32"/>
      <c r="AH686" s="24"/>
      <c r="AI686" s="32"/>
      <c r="AJ686" s="32"/>
      <c r="AK686" s="24"/>
      <c r="AL686" s="32"/>
      <c r="AM686" s="32"/>
      <c r="AN686" s="24"/>
      <c r="AO686" s="32"/>
      <c r="AP686" s="32"/>
      <c r="AQ686" s="24"/>
      <c r="AR686" s="32"/>
      <c r="AS686" s="32"/>
      <c r="AT686" s="24"/>
      <c r="AU686" s="32"/>
      <c r="AV686" s="32"/>
    </row>
    <row r="687" spans="1:48" ht="45" x14ac:dyDescent="0.2">
      <c r="A687" s="3" t="s">
        <v>328</v>
      </c>
      <c r="B687" s="33" t="s">
        <v>3</v>
      </c>
      <c r="C687" s="22" t="s">
        <v>4</v>
      </c>
      <c r="E687" s="22"/>
      <c r="F687" s="22"/>
      <c r="H687" s="22"/>
      <c r="I687" s="22"/>
      <c r="K687" s="22"/>
      <c r="L687" s="22"/>
      <c r="N687" s="22"/>
      <c r="O687" s="22"/>
      <c r="Q687" s="22"/>
      <c r="R687" s="22"/>
      <c r="T687" s="22"/>
      <c r="U687" s="22"/>
      <c r="W687" s="22"/>
      <c r="X687" s="22"/>
      <c r="Z687" s="22"/>
      <c r="AA687" s="22"/>
      <c r="AC687" s="22"/>
      <c r="AD687" s="22"/>
      <c r="AF687" s="22"/>
      <c r="AG687" s="22"/>
      <c r="AI687" s="22"/>
      <c r="AJ687" s="22"/>
      <c r="AL687" s="22"/>
      <c r="AM687" s="22"/>
      <c r="AO687" s="22"/>
      <c r="AP687" s="22"/>
      <c r="AR687" s="22"/>
      <c r="AS687" s="22"/>
      <c r="AU687" s="22"/>
      <c r="AV687" s="22"/>
    </row>
    <row r="688" spans="1:48" ht="16" x14ac:dyDescent="0.2">
      <c r="A688" s="17" t="s">
        <v>329</v>
      </c>
      <c r="B688" s="34">
        <v>0.61199999999999999</v>
      </c>
      <c r="C688" s="14">
        <v>1230</v>
      </c>
      <c r="E688" s="12"/>
      <c r="F688" s="14"/>
      <c r="H688" s="12"/>
      <c r="I688" s="13"/>
      <c r="K688" s="12"/>
      <c r="L688" s="13"/>
      <c r="N688" s="12"/>
      <c r="O688" s="13"/>
      <c r="Q688" s="12"/>
      <c r="R688" s="13"/>
      <c r="T688" s="12"/>
      <c r="U688" s="13"/>
      <c r="W688" s="12"/>
      <c r="X688" s="13"/>
      <c r="Z688" s="12"/>
      <c r="AA688" s="13"/>
      <c r="AC688" s="12"/>
      <c r="AD688" s="13"/>
      <c r="AF688" s="12"/>
      <c r="AG688" s="13"/>
      <c r="AI688" s="12"/>
      <c r="AJ688" s="13"/>
      <c r="AL688" s="12"/>
      <c r="AM688" s="13"/>
      <c r="AO688" s="12"/>
      <c r="AP688" s="13"/>
      <c r="AR688" s="12"/>
      <c r="AS688" s="13"/>
      <c r="AU688" s="12"/>
      <c r="AV688" s="13"/>
    </row>
    <row r="689" spans="1:48" ht="16" x14ac:dyDescent="0.2">
      <c r="A689" s="17" t="s">
        <v>330</v>
      </c>
      <c r="B689" s="34">
        <v>0.31900000000000001</v>
      </c>
      <c r="C689" s="13">
        <v>640</v>
      </c>
      <c r="E689" s="12"/>
      <c r="F689" s="13"/>
      <c r="H689" s="12"/>
      <c r="I689" s="13"/>
      <c r="K689" s="12"/>
      <c r="L689" s="13"/>
      <c r="N689" s="12"/>
      <c r="O689" s="13"/>
      <c r="Q689" s="12"/>
      <c r="R689" s="13"/>
      <c r="T689" s="12"/>
      <c r="U689" s="13"/>
      <c r="W689" s="12"/>
      <c r="X689" s="13"/>
      <c r="Z689" s="12"/>
      <c r="AA689" s="13"/>
      <c r="AC689" s="12"/>
      <c r="AD689" s="13"/>
      <c r="AF689" s="12"/>
      <c r="AG689" s="13"/>
      <c r="AI689" s="12"/>
      <c r="AJ689" s="13"/>
      <c r="AL689" s="12"/>
      <c r="AM689" s="13"/>
      <c r="AO689" s="12"/>
      <c r="AP689" s="13"/>
      <c r="AR689" s="12"/>
      <c r="AS689" s="13"/>
      <c r="AU689" s="12"/>
      <c r="AV689" s="13"/>
    </row>
    <row r="690" spans="1:48" ht="16" x14ac:dyDescent="0.2">
      <c r="A690" s="17" t="s">
        <v>331</v>
      </c>
      <c r="B690" s="34">
        <v>6.9000000000000006E-2</v>
      </c>
      <c r="C690" s="13">
        <v>139</v>
      </c>
      <c r="E690" s="12"/>
      <c r="F690" s="13"/>
      <c r="H690" s="12"/>
      <c r="I690" s="13"/>
      <c r="K690" s="12"/>
      <c r="L690" s="13"/>
      <c r="N690" s="12"/>
      <c r="O690" s="13"/>
      <c r="Q690" s="12"/>
      <c r="R690" s="13"/>
      <c r="T690" s="12"/>
      <c r="U690" s="13"/>
      <c r="W690" s="12"/>
      <c r="X690" s="13"/>
      <c r="Z690" s="12"/>
      <c r="AA690" s="13"/>
      <c r="AC690" s="12"/>
      <c r="AD690" s="13"/>
      <c r="AF690" s="12"/>
      <c r="AG690" s="13"/>
      <c r="AI690" s="12"/>
      <c r="AJ690" s="13"/>
      <c r="AL690" s="12"/>
      <c r="AM690" s="13"/>
      <c r="AO690" s="12"/>
      <c r="AP690" s="13"/>
      <c r="AR690" s="12"/>
      <c r="AS690" s="13"/>
      <c r="AU690" s="12"/>
      <c r="AV690" s="13"/>
    </row>
    <row r="691" spans="1:48" ht="16" x14ac:dyDescent="0.2">
      <c r="A691" s="17" t="s">
        <v>11</v>
      </c>
      <c r="B691" s="34">
        <v>1</v>
      </c>
      <c r="C691" s="14">
        <v>2009</v>
      </c>
      <c r="E691" s="12"/>
      <c r="F691" s="14"/>
      <c r="H691" s="12"/>
      <c r="I691" s="13"/>
      <c r="K691" s="12"/>
      <c r="L691" s="14"/>
      <c r="N691" s="12"/>
      <c r="O691" s="13"/>
      <c r="Q691" s="12"/>
      <c r="R691" s="13"/>
      <c r="T691" s="12"/>
      <c r="U691" s="14"/>
      <c r="W691" s="12"/>
      <c r="X691" s="13"/>
      <c r="Z691" s="12"/>
      <c r="AA691" s="13"/>
      <c r="AC691" s="12"/>
      <c r="AD691" s="13"/>
      <c r="AF691" s="12"/>
      <c r="AG691" s="13"/>
      <c r="AI691" s="12"/>
      <c r="AJ691" s="13"/>
      <c r="AL691" s="12"/>
      <c r="AM691" s="14"/>
      <c r="AO691" s="12"/>
      <c r="AP691" s="13"/>
      <c r="AR691" s="12"/>
      <c r="AS691" s="14"/>
      <c r="AU691" s="12"/>
      <c r="AV691" s="13"/>
    </row>
    <row r="692" spans="1:48" x14ac:dyDescent="0.2">
      <c r="B692" s="34"/>
      <c r="C692" s="14"/>
      <c r="E692" s="12"/>
      <c r="F692" s="14"/>
      <c r="H692" s="12"/>
      <c r="I692" s="13"/>
      <c r="K692" s="12"/>
      <c r="L692" s="14"/>
      <c r="N692" s="12"/>
      <c r="O692" s="13"/>
      <c r="Q692" s="12"/>
      <c r="R692" s="13"/>
      <c r="T692" s="12"/>
      <c r="U692" s="14"/>
      <c r="W692" s="12"/>
      <c r="X692" s="13"/>
      <c r="Z692" s="12"/>
      <c r="AA692" s="13"/>
      <c r="AC692" s="12"/>
      <c r="AD692" s="13"/>
      <c r="AF692" s="12"/>
      <c r="AG692" s="13"/>
      <c r="AI692" s="12"/>
      <c r="AJ692" s="13"/>
      <c r="AL692" s="12"/>
      <c r="AM692" s="14"/>
      <c r="AO692" s="12"/>
      <c r="AP692" s="13"/>
      <c r="AR692" s="12"/>
      <c r="AS692" s="14"/>
      <c r="AU692" s="12"/>
      <c r="AV692" s="13"/>
    </row>
    <row r="693" spans="1:48" x14ac:dyDescent="0.2">
      <c r="B693" s="34"/>
      <c r="C693" s="14"/>
      <c r="E693" s="12"/>
      <c r="F693" s="14"/>
      <c r="H693" s="12"/>
      <c r="I693" s="13"/>
      <c r="K693" s="12"/>
      <c r="L693" s="14"/>
      <c r="N693" s="12"/>
      <c r="O693" s="13"/>
      <c r="Q693" s="12"/>
      <c r="R693" s="13"/>
      <c r="T693" s="12"/>
      <c r="U693" s="14"/>
      <c r="W693" s="12"/>
      <c r="X693" s="13"/>
      <c r="Z693" s="12"/>
      <c r="AA693" s="13"/>
      <c r="AC693" s="12"/>
      <c r="AD693" s="13"/>
      <c r="AF693" s="12"/>
      <c r="AG693" s="13"/>
      <c r="AI693" s="12"/>
      <c r="AJ693" s="13"/>
      <c r="AL693" s="12"/>
      <c r="AM693" s="14"/>
      <c r="AO693" s="12"/>
      <c r="AP693" s="13"/>
      <c r="AR693" s="12"/>
      <c r="AS693" s="14"/>
      <c r="AU693" s="12"/>
      <c r="AV693" s="13"/>
    </row>
    <row r="694" spans="1:48" x14ac:dyDescent="0.2">
      <c r="A694" s="2" t="s">
        <v>332</v>
      </c>
      <c r="B694" s="32" t="s">
        <v>1</v>
      </c>
      <c r="C694" s="32"/>
      <c r="D694" s="24"/>
      <c r="E694" s="32"/>
      <c r="F694" s="32"/>
      <c r="G694" s="24"/>
      <c r="H694" s="32"/>
      <c r="I694" s="32"/>
      <c r="J694" s="24"/>
      <c r="K694" s="32"/>
      <c r="L694" s="32"/>
      <c r="M694" s="24"/>
      <c r="N694" s="32"/>
      <c r="O694" s="32"/>
      <c r="P694" s="24"/>
      <c r="Q694" s="32"/>
      <c r="R694" s="32"/>
      <c r="S694" s="24"/>
      <c r="T694" s="32"/>
      <c r="U694" s="32"/>
      <c r="V694" s="24"/>
      <c r="W694" s="32"/>
      <c r="X694" s="32"/>
      <c r="Y694" s="24"/>
      <c r="Z694" s="32"/>
      <c r="AA694" s="32"/>
      <c r="AB694" s="24"/>
      <c r="AC694" s="32"/>
      <c r="AD694" s="32"/>
      <c r="AE694" s="24"/>
      <c r="AF694" s="32"/>
      <c r="AG694" s="32"/>
      <c r="AH694" s="24"/>
      <c r="AI694" s="32"/>
      <c r="AJ694" s="32"/>
      <c r="AK694" s="24"/>
      <c r="AL694" s="32"/>
      <c r="AM694" s="32"/>
      <c r="AN694" s="24"/>
      <c r="AO694" s="32"/>
      <c r="AP694" s="32"/>
      <c r="AQ694" s="24"/>
      <c r="AR694" s="32"/>
      <c r="AS694" s="32"/>
      <c r="AT694" s="24"/>
      <c r="AU694" s="32"/>
      <c r="AV694" s="32"/>
    </row>
    <row r="695" spans="1:48" ht="30" x14ac:dyDescent="0.2">
      <c r="A695" s="3" t="s">
        <v>333</v>
      </c>
      <c r="B695" s="33" t="s">
        <v>3</v>
      </c>
      <c r="C695" s="22" t="s">
        <v>4</v>
      </c>
      <c r="E695" s="22"/>
      <c r="F695" s="22"/>
      <c r="H695" s="22"/>
      <c r="I695" s="22"/>
      <c r="K695" s="22"/>
      <c r="L695" s="22"/>
      <c r="N695" s="22"/>
      <c r="O695" s="22"/>
      <c r="Q695" s="22"/>
      <c r="R695" s="22"/>
      <c r="T695" s="22"/>
      <c r="U695" s="22"/>
      <c r="W695" s="22"/>
      <c r="X695" s="22"/>
      <c r="Z695" s="22"/>
      <c r="AA695" s="22"/>
      <c r="AC695" s="22"/>
      <c r="AD695" s="22"/>
      <c r="AF695" s="22"/>
      <c r="AG695" s="22"/>
      <c r="AI695" s="22"/>
      <c r="AJ695" s="22"/>
      <c r="AL695" s="22"/>
      <c r="AM695" s="22"/>
      <c r="AO695" s="22"/>
      <c r="AP695" s="22"/>
      <c r="AR695" s="22"/>
      <c r="AS695" s="22"/>
      <c r="AU695" s="22"/>
      <c r="AV695" s="22"/>
    </row>
    <row r="696" spans="1:48" ht="16" x14ac:dyDescent="0.2">
      <c r="A696" s="17" t="s">
        <v>334</v>
      </c>
      <c r="B696" s="34">
        <v>0.13500000000000001</v>
      </c>
      <c r="C696" s="13">
        <v>269</v>
      </c>
      <c r="E696" s="12"/>
      <c r="F696" s="13"/>
      <c r="H696" s="12"/>
      <c r="I696" s="13"/>
      <c r="K696" s="12"/>
      <c r="L696" s="13"/>
      <c r="N696" s="12"/>
      <c r="O696" s="13"/>
      <c r="Q696" s="12"/>
      <c r="R696" s="13"/>
      <c r="T696" s="12"/>
      <c r="U696" s="13"/>
      <c r="W696" s="12"/>
      <c r="X696" s="13"/>
      <c r="Z696" s="12"/>
      <c r="AA696" s="13"/>
      <c r="AC696" s="12"/>
      <c r="AD696" s="13"/>
      <c r="AF696" s="12"/>
      <c r="AG696" s="13"/>
      <c r="AI696" s="12"/>
      <c r="AJ696" s="13"/>
      <c r="AL696" s="12"/>
      <c r="AM696" s="13"/>
      <c r="AO696" s="12"/>
      <c r="AP696" s="13"/>
      <c r="AR696" s="12"/>
      <c r="AS696" s="13"/>
      <c r="AU696" s="12"/>
      <c r="AV696" s="13"/>
    </row>
    <row r="697" spans="1:48" ht="16" x14ac:dyDescent="0.2">
      <c r="A697" s="17" t="s">
        <v>335</v>
      </c>
      <c r="B697" s="34">
        <v>0.183</v>
      </c>
      <c r="C697" s="13">
        <v>363</v>
      </c>
      <c r="E697" s="12"/>
      <c r="F697" s="13"/>
      <c r="H697" s="12"/>
      <c r="I697" s="13"/>
      <c r="K697" s="12"/>
      <c r="L697" s="13"/>
      <c r="N697" s="12"/>
      <c r="O697" s="13"/>
      <c r="Q697" s="12"/>
      <c r="R697" s="13"/>
      <c r="T697" s="12"/>
      <c r="U697" s="13"/>
      <c r="W697" s="12"/>
      <c r="X697" s="13"/>
      <c r="Z697" s="12"/>
      <c r="AA697" s="13"/>
      <c r="AC697" s="12"/>
      <c r="AD697" s="13"/>
      <c r="AF697" s="12"/>
      <c r="AG697" s="13"/>
      <c r="AI697" s="12"/>
      <c r="AJ697" s="13"/>
      <c r="AL697" s="12"/>
      <c r="AM697" s="13"/>
      <c r="AO697" s="12"/>
      <c r="AP697" s="13"/>
      <c r="AR697" s="12"/>
      <c r="AS697" s="13"/>
      <c r="AU697" s="12"/>
      <c r="AV697" s="13"/>
    </row>
    <row r="698" spans="1:48" ht="16" x14ac:dyDescent="0.2">
      <c r="A698" s="17" t="s">
        <v>336</v>
      </c>
      <c r="B698" s="34">
        <v>0.13300000000000001</v>
      </c>
      <c r="C698" s="13">
        <v>265</v>
      </c>
      <c r="E698" s="12"/>
      <c r="F698" s="13"/>
      <c r="H698" s="12"/>
      <c r="I698" s="13"/>
      <c r="K698" s="12"/>
      <c r="L698" s="13"/>
      <c r="N698" s="12"/>
      <c r="O698" s="13"/>
      <c r="Q698" s="12"/>
      <c r="R698" s="13"/>
      <c r="T698" s="12"/>
      <c r="U698" s="13"/>
      <c r="W698" s="12"/>
      <c r="X698" s="13"/>
      <c r="Z698" s="12"/>
      <c r="AA698" s="13"/>
      <c r="AC698" s="12"/>
      <c r="AD698" s="13"/>
      <c r="AF698" s="12"/>
      <c r="AG698" s="13"/>
      <c r="AI698" s="12"/>
      <c r="AJ698" s="13"/>
      <c r="AL698" s="12"/>
      <c r="AM698" s="13"/>
      <c r="AO698" s="12"/>
      <c r="AP698" s="13"/>
      <c r="AR698" s="12"/>
      <c r="AS698" s="13"/>
      <c r="AU698" s="12"/>
      <c r="AV698" s="13"/>
    </row>
    <row r="699" spans="1:48" ht="16" x14ac:dyDescent="0.2">
      <c r="A699" s="17" t="s">
        <v>337</v>
      </c>
      <c r="B699" s="34">
        <v>0.14399999999999999</v>
      </c>
      <c r="C699" s="13">
        <v>287</v>
      </c>
      <c r="E699" s="12"/>
      <c r="F699" s="13"/>
      <c r="H699" s="12"/>
      <c r="I699" s="13"/>
      <c r="K699" s="12"/>
      <c r="L699" s="13"/>
      <c r="N699" s="12"/>
      <c r="O699" s="13"/>
      <c r="Q699" s="12"/>
      <c r="R699" s="13"/>
      <c r="T699" s="12"/>
      <c r="U699" s="13"/>
      <c r="W699" s="12"/>
      <c r="X699" s="13"/>
      <c r="Z699" s="12"/>
      <c r="AA699" s="13"/>
      <c r="AC699" s="12"/>
      <c r="AD699" s="13"/>
      <c r="AF699" s="12"/>
      <c r="AG699" s="13"/>
      <c r="AI699" s="12"/>
      <c r="AJ699" s="13"/>
      <c r="AL699" s="12"/>
      <c r="AM699" s="13"/>
      <c r="AO699" s="12"/>
      <c r="AP699" s="13"/>
      <c r="AR699" s="12"/>
      <c r="AS699" s="13"/>
      <c r="AU699" s="12"/>
      <c r="AV699" s="13"/>
    </row>
    <row r="700" spans="1:48" ht="16" x14ac:dyDescent="0.2">
      <c r="A700" s="17" t="s">
        <v>338</v>
      </c>
      <c r="B700" s="34">
        <v>0.32700000000000001</v>
      </c>
      <c r="C700" s="13">
        <v>650</v>
      </c>
      <c r="E700" s="12"/>
      <c r="F700" s="13"/>
      <c r="H700" s="12"/>
      <c r="I700" s="13"/>
      <c r="K700" s="12"/>
      <c r="L700" s="13"/>
      <c r="N700" s="12"/>
      <c r="O700" s="13"/>
      <c r="Q700" s="12"/>
      <c r="R700" s="13"/>
      <c r="T700" s="12"/>
      <c r="U700" s="13"/>
      <c r="W700" s="12"/>
      <c r="X700" s="13"/>
      <c r="Z700" s="12"/>
      <c r="AA700" s="13"/>
      <c r="AC700" s="12"/>
      <c r="AD700" s="13"/>
      <c r="AF700" s="12"/>
      <c r="AG700" s="13"/>
      <c r="AI700" s="12"/>
      <c r="AJ700" s="13"/>
      <c r="AL700" s="12"/>
      <c r="AM700" s="13"/>
      <c r="AO700" s="12"/>
      <c r="AP700" s="13"/>
      <c r="AR700" s="12"/>
      <c r="AS700" s="13"/>
      <c r="AU700" s="12"/>
      <c r="AV700" s="13"/>
    </row>
    <row r="701" spans="1:48" ht="16" x14ac:dyDescent="0.2">
      <c r="A701" s="17" t="s">
        <v>339</v>
      </c>
      <c r="B701" s="34">
        <v>4.4999999999999998E-2</v>
      </c>
      <c r="C701" s="13">
        <v>90</v>
      </c>
      <c r="E701" s="12"/>
      <c r="F701" s="13"/>
      <c r="H701" s="12"/>
      <c r="I701" s="13"/>
      <c r="K701" s="12"/>
      <c r="L701" s="13"/>
      <c r="N701" s="12"/>
      <c r="O701" s="13"/>
      <c r="Q701" s="12"/>
      <c r="R701" s="13"/>
      <c r="T701" s="12"/>
      <c r="U701" s="13"/>
      <c r="W701" s="12"/>
      <c r="X701" s="13"/>
      <c r="Z701" s="12"/>
      <c r="AA701" s="13"/>
      <c r="AC701" s="12"/>
      <c r="AD701" s="13"/>
      <c r="AF701" s="12"/>
      <c r="AG701" s="13"/>
      <c r="AI701" s="12"/>
      <c r="AJ701" s="13"/>
      <c r="AL701" s="12"/>
      <c r="AM701" s="13"/>
      <c r="AO701" s="12"/>
      <c r="AP701" s="13"/>
      <c r="AR701" s="12"/>
      <c r="AS701" s="13"/>
      <c r="AU701" s="12"/>
      <c r="AV701" s="13"/>
    </row>
    <row r="702" spans="1:48" ht="32" x14ac:dyDescent="0.2">
      <c r="A702" s="17" t="s">
        <v>340</v>
      </c>
      <c r="B702" s="34">
        <v>3.3000000000000002E-2</v>
      </c>
      <c r="C702" s="13">
        <v>65</v>
      </c>
      <c r="E702" s="12"/>
      <c r="F702" s="13"/>
      <c r="H702" s="12"/>
      <c r="I702" s="13"/>
      <c r="K702" s="12"/>
      <c r="L702" s="13"/>
      <c r="N702" s="12"/>
      <c r="O702" s="13"/>
      <c r="Q702" s="12"/>
      <c r="R702" s="13"/>
      <c r="T702" s="12"/>
      <c r="U702" s="13"/>
      <c r="W702" s="12"/>
      <c r="X702" s="13"/>
      <c r="Z702" s="12"/>
      <c r="AA702" s="13"/>
      <c r="AC702" s="12"/>
      <c r="AD702" s="13"/>
      <c r="AF702" s="12"/>
      <c r="AG702" s="13"/>
      <c r="AI702" s="12"/>
      <c r="AJ702" s="13"/>
      <c r="AL702" s="12"/>
      <c r="AM702" s="13"/>
      <c r="AO702" s="12"/>
      <c r="AP702" s="13"/>
      <c r="AR702" s="12"/>
      <c r="AS702" s="13"/>
      <c r="AU702" s="12"/>
      <c r="AV702" s="13"/>
    </row>
    <row r="703" spans="1:48" ht="16" x14ac:dyDescent="0.2">
      <c r="A703" s="17" t="s">
        <v>11</v>
      </c>
      <c r="B703" s="34">
        <v>1</v>
      </c>
      <c r="C703" s="14">
        <v>1989</v>
      </c>
      <c r="E703" s="12"/>
      <c r="F703" s="14"/>
      <c r="H703" s="12"/>
      <c r="I703" s="13"/>
      <c r="K703" s="12"/>
      <c r="L703" s="14"/>
      <c r="N703" s="12"/>
      <c r="O703" s="13"/>
      <c r="Q703" s="12"/>
      <c r="R703" s="13"/>
      <c r="T703" s="12"/>
      <c r="U703" s="14"/>
      <c r="W703" s="12"/>
      <c r="X703" s="13"/>
      <c r="Z703" s="12"/>
      <c r="AA703" s="13"/>
      <c r="AC703" s="12"/>
      <c r="AD703" s="13"/>
      <c r="AF703" s="12"/>
      <c r="AG703" s="13"/>
      <c r="AI703" s="12"/>
      <c r="AJ703" s="13"/>
      <c r="AL703" s="12"/>
      <c r="AM703" s="14"/>
      <c r="AO703" s="12"/>
      <c r="AP703" s="13"/>
      <c r="AR703" s="12"/>
      <c r="AS703" s="14"/>
      <c r="AU703" s="12"/>
      <c r="AV703" s="13"/>
    </row>
    <row r="704" spans="1:48" x14ac:dyDescent="0.2">
      <c r="B704" s="34"/>
      <c r="C704" s="14"/>
      <c r="E704" s="12"/>
      <c r="F704" s="14"/>
      <c r="H704" s="12"/>
      <c r="I704" s="13"/>
      <c r="K704" s="12"/>
      <c r="L704" s="14"/>
      <c r="N704" s="12"/>
      <c r="O704" s="13"/>
      <c r="Q704" s="12"/>
      <c r="R704" s="13"/>
      <c r="T704" s="12"/>
      <c r="U704" s="14"/>
      <c r="W704" s="12"/>
      <c r="X704" s="13"/>
      <c r="Z704" s="12"/>
      <c r="AA704" s="13"/>
      <c r="AC704" s="12"/>
      <c r="AD704" s="13"/>
      <c r="AF704" s="12"/>
      <c r="AG704" s="13"/>
      <c r="AI704" s="12"/>
      <c r="AJ704" s="13"/>
      <c r="AL704" s="12"/>
      <c r="AM704" s="14"/>
      <c r="AO704" s="12"/>
      <c r="AP704" s="13"/>
      <c r="AR704" s="12"/>
      <c r="AS704" s="14"/>
      <c r="AU704" s="12"/>
      <c r="AV704" s="13"/>
    </row>
    <row r="705" spans="1:48" x14ac:dyDescent="0.2">
      <c r="B705" s="34"/>
      <c r="C705" s="14"/>
      <c r="E705" s="12"/>
      <c r="F705" s="14"/>
      <c r="H705" s="12"/>
      <c r="I705" s="13"/>
      <c r="K705" s="12"/>
      <c r="L705" s="14"/>
      <c r="N705" s="12"/>
      <c r="O705" s="13"/>
      <c r="Q705" s="12"/>
      <c r="R705" s="13"/>
      <c r="T705" s="12"/>
      <c r="U705" s="14"/>
      <c r="W705" s="12"/>
      <c r="X705" s="13"/>
      <c r="Z705" s="12"/>
      <c r="AA705" s="13"/>
      <c r="AC705" s="12"/>
      <c r="AD705" s="13"/>
      <c r="AF705" s="12"/>
      <c r="AG705" s="13"/>
      <c r="AI705" s="12"/>
      <c r="AJ705" s="13"/>
      <c r="AL705" s="12"/>
      <c r="AM705" s="14"/>
      <c r="AO705" s="12"/>
      <c r="AP705" s="13"/>
      <c r="AR705" s="12"/>
      <c r="AS705" s="14"/>
      <c r="AU705" s="12"/>
      <c r="AV705" s="13"/>
    </row>
    <row r="706" spans="1:48" x14ac:dyDescent="0.2">
      <c r="A706" s="2" t="s">
        <v>341</v>
      </c>
      <c r="B706" s="32" t="s">
        <v>1</v>
      </c>
      <c r="C706" s="32"/>
      <c r="D706" s="24"/>
      <c r="E706" s="32"/>
      <c r="F706" s="32"/>
      <c r="G706" s="24"/>
      <c r="H706" s="32"/>
      <c r="I706" s="32"/>
      <c r="J706" s="24"/>
      <c r="K706" s="32"/>
      <c r="L706" s="32"/>
      <c r="M706" s="24"/>
      <c r="N706" s="32"/>
      <c r="O706" s="32"/>
      <c r="P706" s="24"/>
      <c r="Q706" s="32"/>
      <c r="R706" s="32"/>
      <c r="S706" s="24"/>
      <c r="T706" s="32"/>
      <c r="U706" s="32"/>
      <c r="V706" s="24"/>
      <c r="W706" s="32"/>
      <c r="X706" s="32"/>
      <c r="Y706" s="24"/>
      <c r="Z706" s="32"/>
      <c r="AA706" s="32"/>
      <c r="AB706" s="24"/>
      <c r="AC706" s="32"/>
      <c r="AD706" s="32"/>
      <c r="AE706" s="24"/>
      <c r="AF706" s="32"/>
      <c r="AG706" s="32"/>
      <c r="AH706" s="24"/>
      <c r="AI706" s="32"/>
      <c r="AJ706" s="32"/>
      <c r="AK706" s="24"/>
      <c r="AL706" s="32"/>
      <c r="AM706" s="32"/>
      <c r="AN706" s="24"/>
      <c r="AO706" s="32"/>
      <c r="AP706" s="32"/>
      <c r="AQ706" s="24"/>
      <c r="AR706" s="32"/>
      <c r="AS706" s="32"/>
      <c r="AT706" s="24"/>
      <c r="AU706" s="32"/>
      <c r="AV706" s="32"/>
    </row>
    <row r="707" spans="1:48" ht="30" x14ac:dyDescent="0.2">
      <c r="A707" s="3" t="s">
        <v>342</v>
      </c>
      <c r="B707" s="33" t="s">
        <v>3</v>
      </c>
      <c r="C707" s="22" t="s">
        <v>4</v>
      </c>
      <c r="E707" s="22"/>
      <c r="F707" s="22"/>
      <c r="H707" s="22"/>
      <c r="I707" s="22"/>
      <c r="K707" s="22"/>
      <c r="L707" s="22"/>
      <c r="N707" s="22"/>
      <c r="O707" s="22"/>
      <c r="Q707" s="22"/>
      <c r="R707" s="22"/>
      <c r="T707" s="22"/>
      <c r="U707" s="22"/>
      <c r="W707" s="22"/>
      <c r="X707" s="22"/>
      <c r="Z707" s="22"/>
      <c r="AA707" s="22"/>
      <c r="AC707" s="22"/>
      <c r="AD707" s="22"/>
      <c r="AF707" s="22"/>
      <c r="AG707" s="22"/>
      <c r="AI707" s="22"/>
      <c r="AJ707" s="22"/>
      <c r="AL707" s="22"/>
      <c r="AM707" s="22"/>
      <c r="AO707" s="22"/>
      <c r="AP707" s="22"/>
      <c r="AR707" s="22"/>
      <c r="AS707" s="22"/>
      <c r="AU707" s="22"/>
      <c r="AV707" s="22"/>
    </row>
    <row r="708" spans="1:48" ht="16" x14ac:dyDescent="0.2">
      <c r="A708" s="17" t="s">
        <v>343</v>
      </c>
      <c r="B708" s="34">
        <v>9.0999999999999998E-2</v>
      </c>
      <c r="C708" s="13">
        <v>188</v>
      </c>
      <c r="E708" s="12"/>
      <c r="F708" s="13"/>
      <c r="H708" s="12"/>
      <c r="I708" s="13"/>
      <c r="K708" s="12"/>
      <c r="L708" s="13"/>
      <c r="N708" s="12"/>
      <c r="O708" s="13"/>
      <c r="Q708" s="12"/>
      <c r="R708" s="13"/>
      <c r="T708" s="12"/>
      <c r="U708" s="13"/>
      <c r="W708" s="12"/>
      <c r="X708" s="13"/>
      <c r="Z708" s="12"/>
      <c r="AA708" s="13"/>
      <c r="AC708" s="12"/>
      <c r="AD708" s="13"/>
      <c r="AF708" s="12"/>
      <c r="AG708" s="13"/>
      <c r="AI708" s="12"/>
      <c r="AJ708" s="13"/>
      <c r="AL708" s="12"/>
      <c r="AM708" s="13"/>
      <c r="AO708" s="12"/>
      <c r="AP708" s="13"/>
      <c r="AR708" s="12"/>
      <c r="AS708" s="13"/>
      <c r="AU708" s="12"/>
      <c r="AV708" s="13"/>
    </row>
    <row r="709" spans="1:48" x14ac:dyDescent="0.2">
      <c r="A709" s="20">
        <v>2</v>
      </c>
      <c r="B709" s="34">
        <v>6.0999999999999999E-2</v>
      </c>
      <c r="C709" s="13">
        <v>126</v>
      </c>
      <c r="E709" s="12"/>
      <c r="F709" s="13"/>
      <c r="H709" s="12"/>
      <c r="I709" s="13"/>
      <c r="K709" s="12"/>
      <c r="L709" s="13"/>
      <c r="N709" s="12"/>
      <c r="O709" s="13"/>
      <c r="Q709" s="12"/>
      <c r="R709" s="13"/>
      <c r="T709" s="12"/>
      <c r="U709" s="13"/>
      <c r="W709" s="12"/>
      <c r="X709" s="13"/>
      <c r="Z709" s="12"/>
      <c r="AA709" s="13"/>
      <c r="AC709" s="12"/>
      <c r="AD709" s="13"/>
      <c r="AF709" s="12"/>
      <c r="AG709" s="13"/>
      <c r="AI709" s="12"/>
      <c r="AJ709" s="13"/>
      <c r="AL709" s="12"/>
      <c r="AM709" s="13"/>
      <c r="AO709" s="12"/>
      <c r="AP709" s="13"/>
      <c r="AR709" s="12"/>
      <c r="AS709" s="13"/>
      <c r="AU709" s="12"/>
      <c r="AV709" s="13"/>
    </row>
    <row r="710" spans="1:48" x14ac:dyDescent="0.2">
      <c r="A710" s="20">
        <v>3</v>
      </c>
      <c r="B710" s="34">
        <v>8.4000000000000005E-2</v>
      </c>
      <c r="C710" s="13">
        <v>173</v>
      </c>
      <c r="E710" s="12"/>
      <c r="F710" s="13"/>
      <c r="H710" s="12"/>
      <c r="I710" s="13"/>
      <c r="K710" s="12"/>
      <c r="L710" s="13"/>
      <c r="N710" s="12"/>
      <c r="O710" s="13"/>
      <c r="Q710" s="12"/>
      <c r="R710" s="13"/>
      <c r="T710" s="12"/>
      <c r="U710" s="13"/>
      <c r="W710" s="12"/>
      <c r="X710" s="13"/>
      <c r="Z710" s="12"/>
      <c r="AA710" s="13"/>
      <c r="AC710" s="12"/>
      <c r="AD710" s="13"/>
      <c r="AF710" s="12"/>
      <c r="AG710" s="13"/>
      <c r="AI710" s="12"/>
      <c r="AJ710" s="13"/>
      <c r="AL710" s="12"/>
      <c r="AM710" s="13"/>
      <c r="AO710" s="12"/>
      <c r="AP710" s="13"/>
      <c r="AR710" s="12"/>
      <c r="AS710" s="13"/>
      <c r="AU710" s="12"/>
      <c r="AV710" s="13"/>
    </row>
    <row r="711" spans="1:48" ht="16" x14ac:dyDescent="0.2">
      <c r="A711" s="17" t="s">
        <v>344</v>
      </c>
      <c r="B711" s="34">
        <v>0.34399999999999997</v>
      </c>
      <c r="C711" s="13">
        <v>706</v>
      </c>
      <c r="E711" s="12"/>
      <c r="F711" s="13"/>
      <c r="H711" s="12"/>
      <c r="I711" s="13"/>
      <c r="K711" s="12"/>
      <c r="L711" s="13"/>
      <c r="N711" s="12"/>
      <c r="O711" s="13"/>
      <c r="Q711" s="12"/>
      <c r="R711" s="13"/>
      <c r="T711" s="12"/>
      <c r="U711" s="13"/>
      <c r="W711" s="12"/>
      <c r="X711" s="13"/>
      <c r="Z711" s="12"/>
      <c r="AA711" s="13"/>
      <c r="AC711" s="12"/>
      <c r="AD711" s="13"/>
      <c r="AF711" s="12"/>
      <c r="AG711" s="13"/>
      <c r="AI711" s="12"/>
      <c r="AJ711" s="13"/>
      <c r="AL711" s="12"/>
      <c r="AM711" s="13"/>
      <c r="AO711" s="12"/>
      <c r="AP711" s="13"/>
      <c r="AR711" s="12"/>
      <c r="AS711" s="13"/>
      <c r="AU711" s="12"/>
      <c r="AV711" s="13"/>
    </row>
    <row r="712" spans="1:48" x14ac:dyDescent="0.2">
      <c r="A712" s="20">
        <v>5</v>
      </c>
      <c r="B712" s="34">
        <v>0.219</v>
      </c>
      <c r="C712" s="13">
        <v>450</v>
      </c>
      <c r="E712" s="12"/>
      <c r="F712" s="13"/>
      <c r="H712" s="12"/>
      <c r="I712" s="13"/>
      <c r="K712" s="12"/>
      <c r="L712" s="13"/>
      <c r="N712" s="12"/>
      <c r="O712" s="13"/>
      <c r="Q712" s="12"/>
      <c r="R712" s="13"/>
      <c r="T712" s="12"/>
      <c r="U712" s="13"/>
      <c r="W712" s="12"/>
      <c r="X712" s="13"/>
      <c r="Z712" s="12"/>
      <c r="AA712" s="13"/>
      <c r="AC712" s="12"/>
      <c r="AD712" s="13"/>
      <c r="AF712" s="12"/>
      <c r="AG712" s="13"/>
      <c r="AI712" s="12"/>
      <c r="AJ712" s="13"/>
      <c r="AL712" s="12"/>
      <c r="AM712" s="13"/>
      <c r="AO712" s="12"/>
      <c r="AP712" s="13"/>
      <c r="AR712" s="12"/>
      <c r="AS712" s="13"/>
      <c r="AU712" s="12"/>
      <c r="AV712" s="13"/>
    </row>
    <row r="713" spans="1:48" x14ac:dyDescent="0.2">
      <c r="A713" s="20">
        <v>6</v>
      </c>
      <c r="B713" s="34">
        <v>0.13300000000000001</v>
      </c>
      <c r="C713" s="13">
        <v>273</v>
      </c>
      <c r="E713" s="12"/>
      <c r="F713" s="13"/>
      <c r="H713" s="12"/>
      <c r="I713" s="13"/>
      <c r="K713" s="12"/>
      <c r="L713" s="13"/>
      <c r="N713" s="12"/>
      <c r="O713" s="13"/>
      <c r="Q713" s="12"/>
      <c r="R713" s="13"/>
      <c r="T713" s="12"/>
      <c r="U713" s="13"/>
      <c r="W713" s="12"/>
      <c r="X713" s="13"/>
      <c r="Z713" s="12"/>
      <c r="AA713" s="13"/>
      <c r="AC713" s="12"/>
      <c r="AD713" s="13"/>
      <c r="AF713" s="12"/>
      <c r="AG713" s="13"/>
      <c r="AI713" s="12"/>
      <c r="AJ713" s="13"/>
      <c r="AL713" s="12"/>
      <c r="AM713" s="13"/>
      <c r="AO713" s="12"/>
      <c r="AP713" s="13"/>
      <c r="AR713" s="12"/>
      <c r="AS713" s="13"/>
      <c r="AU713" s="12"/>
      <c r="AV713" s="13"/>
    </row>
    <row r="714" spans="1:48" ht="16" x14ac:dyDescent="0.2">
      <c r="A714" s="17" t="s">
        <v>345</v>
      </c>
      <c r="B714" s="34">
        <v>6.8000000000000005E-2</v>
      </c>
      <c r="C714" s="13">
        <v>139</v>
      </c>
      <c r="E714" s="12"/>
      <c r="F714" s="13"/>
      <c r="H714" s="12"/>
      <c r="I714" s="13"/>
      <c r="K714" s="12"/>
      <c r="L714" s="13"/>
      <c r="N714" s="12"/>
      <c r="O714" s="13"/>
      <c r="Q714" s="12"/>
      <c r="R714" s="13"/>
      <c r="T714" s="12"/>
      <c r="U714" s="13"/>
      <c r="W714" s="12"/>
      <c r="X714" s="13"/>
      <c r="Z714" s="12"/>
      <c r="AA714" s="13"/>
      <c r="AC714" s="12"/>
      <c r="AD714" s="13"/>
      <c r="AF714" s="12"/>
      <c r="AG714" s="13"/>
      <c r="AI714" s="12"/>
      <c r="AJ714" s="13"/>
      <c r="AL714" s="12"/>
      <c r="AM714" s="13"/>
      <c r="AO714" s="12"/>
      <c r="AP714" s="13"/>
      <c r="AR714" s="12"/>
      <c r="AS714" s="13"/>
      <c r="AU714" s="12"/>
      <c r="AV714" s="13"/>
    </row>
    <row r="715" spans="1:48" ht="16" x14ac:dyDescent="0.2">
      <c r="A715" s="17" t="s">
        <v>11</v>
      </c>
      <c r="B715" s="34">
        <v>1</v>
      </c>
      <c r="C715" s="14">
        <v>2055</v>
      </c>
      <c r="E715" s="12"/>
      <c r="F715" s="14"/>
      <c r="H715" s="12"/>
      <c r="I715" s="13"/>
      <c r="K715" s="12"/>
      <c r="L715" s="14"/>
      <c r="N715" s="12"/>
      <c r="O715" s="13"/>
      <c r="Q715" s="12"/>
      <c r="R715" s="13"/>
      <c r="T715" s="12"/>
      <c r="U715" s="14"/>
      <c r="W715" s="12"/>
      <c r="X715" s="13"/>
      <c r="Z715" s="12"/>
      <c r="AA715" s="13"/>
      <c r="AC715" s="12"/>
      <c r="AD715" s="13"/>
      <c r="AF715" s="12"/>
      <c r="AG715" s="13"/>
      <c r="AI715" s="12"/>
      <c r="AJ715" s="13"/>
      <c r="AL715" s="12"/>
      <c r="AM715" s="14"/>
      <c r="AO715" s="12"/>
      <c r="AP715" s="13"/>
      <c r="AR715" s="12"/>
      <c r="AS715" s="14"/>
      <c r="AU715" s="12"/>
      <c r="AV715" s="13"/>
    </row>
    <row r="716" spans="1:48" x14ac:dyDescent="0.2">
      <c r="B716" s="34"/>
      <c r="C716" s="14"/>
      <c r="E716" s="12"/>
      <c r="F716" s="14"/>
      <c r="H716" s="12"/>
      <c r="I716" s="13"/>
      <c r="K716" s="12"/>
      <c r="L716" s="14"/>
      <c r="N716" s="12"/>
      <c r="O716" s="13"/>
      <c r="Q716" s="12"/>
      <c r="R716" s="13"/>
      <c r="T716" s="12"/>
      <c r="U716" s="14"/>
      <c r="W716" s="12"/>
      <c r="X716" s="13"/>
      <c r="Z716" s="12"/>
      <c r="AA716" s="13"/>
      <c r="AC716" s="12"/>
      <c r="AD716" s="13"/>
      <c r="AF716" s="12"/>
      <c r="AG716" s="13"/>
      <c r="AI716" s="12"/>
      <c r="AJ716" s="13"/>
      <c r="AL716" s="12"/>
      <c r="AM716" s="14"/>
      <c r="AO716" s="12"/>
      <c r="AP716" s="13"/>
      <c r="AR716" s="12"/>
      <c r="AS716" s="14"/>
      <c r="AU716" s="12"/>
      <c r="AV716" s="13"/>
    </row>
    <row r="717" spans="1:48" x14ac:dyDescent="0.2">
      <c r="B717" s="34"/>
      <c r="C717" s="14"/>
      <c r="E717" s="12"/>
      <c r="F717" s="14"/>
      <c r="H717" s="12"/>
      <c r="I717" s="13"/>
      <c r="K717" s="12"/>
      <c r="L717" s="14"/>
      <c r="N717" s="12"/>
      <c r="O717" s="13"/>
      <c r="Q717" s="12"/>
      <c r="R717" s="13"/>
      <c r="T717" s="12"/>
      <c r="U717" s="14"/>
      <c r="W717" s="12"/>
      <c r="X717" s="13"/>
      <c r="Z717" s="12"/>
      <c r="AA717" s="13"/>
      <c r="AC717" s="12"/>
      <c r="AD717" s="13"/>
      <c r="AF717" s="12"/>
      <c r="AG717" s="13"/>
      <c r="AI717" s="12"/>
      <c r="AJ717" s="13"/>
      <c r="AL717" s="12"/>
      <c r="AM717" s="14"/>
      <c r="AO717" s="12"/>
      <c r="AP717" s="13"/>
      <c r="AR717" s="12"/>
      <c r="AS717" s="14"/>
      <c r="AU717" s="12"/>
      <c r="AV717" s="13"/>
    </row>
    <row r="718" spans="1:48" x14ac:dyDescent="0.2">
      <c r="B718" s="32" t="s">
        <v>1</v>
      </c>
      <c r="C718" s="32"/>
      <c r="D718" s="24"/>
      <c r="E718" s="32"/>
      <c r="F718" s="32"/>
      <c r="G718" s="24"/>
      <c r="H718" s="32"/>
      <c r="I718" s="32"/>
      <c r="J718" s="24"/>
      <c r="K718" s="32"/>
      <c r="L718" s="32"/>
      <c r="M718" s="24"/>
      <c r="N718" s="32"/>
      <c r="O718" s="32"/>
      <c r="P718" s="24"/>
      <c r="Q718" s="32"/>
      <c r="R718" s="32"/>
      <c r="S718" s="24"/>
      <c r="T718" s="32"/>
      <c r="U718" s="32"/>
      <c r="V718" s="24"/>
      <c r="W718" s="32"/>
      <c r="X718" s="32"/>
      <c r="Y718" s="24"/>
      <c r="Z718" s="32"/>
      <c r="AA718" s="32"/>
      <c r="AB718" s="24"/>
      <c r="AC718" s="32"/>
      <c r="AD718" s="32"/>
      <c r="AE718" s="24"/>
      <c r="AF718" s="32"/>
      <c r="AG718" s="32"/>
      <c r="AH718" s="24"/>
      <c r="AI718" s="32"/>
      <c r="AJ718" s="32"/>
      <c r="AK718" s="24"/>
      <c r="AL718" s="32"/>
      <c r="AM718" s="32"/>
      <c r="AN718" s="24"/>
      <c r="AO718" s="32"/>
      <c r="AP718" s="32"/>
      <c r="AQ718" s="24"/>
      <c r="AR718" s="32"/>
      <c r="AS718" s="32"/>
      <c r="AT718" s="24"/>
      <c r="AU718" s="32"/>
      <c r="AV718" s="32"/>
    </row>
    <row r="719" spans="1:48" ht="30" x14ac:dyDescent="0.2">
      <c r="A719" s="3" t="s">
        <v>342</v>
      </c>
      <c r="B719" s="33" t="s">
        <v>3</v>
      </c>
      <c r="C719" s="22" t="s">
        <v>4</v>
      </c>
      <c r="E719" s="22"/>
      <c r="F719" s="22"/>
      <c r="H719" s="22"/>
      <c r="I719" s="22"/>
      <c r="K719" s="22"/>
      <c r="L719" s="22"/>
      <c r="N719" s="22"/>
      <c r="O719" s="22"/>
      <c r="Q719" s="22"/>
      <c r="R719" s="22"/>
      <c r="T719" s="22"/>
      <c r="U719" s="22"/>
      <c r="W719" s="22"/>
      <c r="X719" s="22"/>
      <c r="Z719" s="22"/>
      <c r="AA719" s="22"/>
      <c r="AC719" s="22"/>
      <c r="AD719" s="22"/>
      <c r="AF719" s="22"/>
      <c r="AG719" s="22"/>
      <c r="AI719" s="22"/>
      <c r="AJ719" s="22"/>
      <c r="AL719" s="22"/>
      <c r="AM719" s="22"/>
      <c r="AO719" s="22"/>
      <c r="AP719" s="22"/>
      <c r="AR719" s="22"/>
      <c r="AS719" s="22"/>
      <c r="AU719" s="22"/>
      <c r="AV719" s="22"/>
    </row>
    <row r="720" spans="1:48" ht="16" x14ac:dyDescent="0.2">
      <c r="A720" s="17" t="s">
        <v>346</v>
      </c>
      <c r="B720" s="34">
        <v>0.23699999999999999</v>
      </c>
      <c r="C720" s="13">
        <v>487</v>
      </c>
      <c r="E720" s="12"/>
      <c r="F720" s="13"/>
      <c r="H720" s="12"/>
      <c r="I720" s="13"/>
      <c r="K720" s="12"/>
      <c r="L720" s="13"/>
      <c r="N720" s="12"/>
      <c r="O720" s="13"/>
      <c r="Q720" s="12"/>
      <c r="R720" s="13"/>
      <c r="T720" s="12"/>
      <c r="U720" s="13"/>
      <c r="W720" s="12"/>
      <c r="X720" s="13"/>
      <c r="Z720" s="12"/>
      <c r="AA720" s="13"/>
      <c r="AC720" s="12"/>
      <c r="AD720" s="13"/>
      <c r="AF720" s="12"/>
      <c r="AG720" s="13"/>
      <c r="AI720" s="12"/>
      <c r="AJ720" s="13"/>
      <c r="AL720" s="12"/>
      <c r="AM720" s="13"/>
      <c r="AO720" s="12"/>
      <c r="AP720" s="13"/>
      <c r="AR720" s="12"/>
      <c r="AS720" s="13"/>
      <c r="AU720" s="12"/>
      <c r="AV720" s="13"/>
    </row>
    <row r="721" spans="1:48" ht="16" x14ac:dyDescent="0.2">
      <c r="A721" s="17" t="s">
        <v>330</v>
      </c>
      <c r="B721" s="34">
        <v>0.34399999999999997</v>
      </c>
      <c r="C721" s="13">
        <v>706</v>
      </c>
      <c r="E721" s="12"/>
      <c r="F721" s="13"/>
      <c r="H721" s="12"/>
      <c r="I721" s="13"/>
      <c r="K721" s="12"/>
      <c r="L721" s="13"/>
      <c r="N721" s="12"/>
      <c r="O721" s="13"/>
      <c r="Q721" s="12"/>
      <c r="R721" s="13"/>
      <c r="T721" s="12"/>
      <c r="U721" s="13"/>
      <c r="W721" s="12"/>
      <c r="X721" s="13"/>
      <c r="Z721" s="12"/>
      <c r="AA721" s="13"/>
      <c r="AC721" s="12"/>
      <c r="AD721" s="13"/>
      <c r="AF721" s="12"/>
      <c r="AG721" s="13"/>
      <c r="AI721" s="12"/>
      <c r="AJ721" s="13"/>
      <c r="AL721" s="12"/>
      <c r="AM721" s="13"/>
      <c r="AO721" s="12"/>
      <c r="AP721" s="13"/>
      <c r="AR721" s="12"/>
      <c r="AS721" s="13"/>
      <c r="AU721" s="12"/>
      <c r="AV721" s="13"/>
    </row>
    <row r="722" spans="1:48" ht="16" x14ac:dyDescent="0.2">
      <c r="A722" s="17" t="s">
        <v>347</v>
      </c>
      <c r="B722" s="34">
        <v>0.41899999999999998</v>
      </c>
      <c r="C722" s="13">
        <v>862</v>
      </c>
      <c r="E722" s="12"/>
      <c r="F722" s="13"/>
      <c r="H722" s="12"/>
      <c r="I722" s="13"/>
      <c r="K722" s="12"/>
      <c r="L722" s="13"/>
      <c r="N722" s="12"/>
      <c r="O722" s="13"/>
      <c r="Q722" s="12"/>
      <c r="R722" s="13"/>
      <c r="T722" s="12"/>
      <c r="U722" s="13"/>
      <c r="W722" s="12"/>
      <c r="X722" s="13"/>
      <c r="Z722" s="12"/>
      <c r="AA722" s="13"/>
      <c r="AC722" s="12"/>
      <c r="AD722" s="13"/>
      <c r="AF722" s="12"/>
      <c r="AG722" s="13"/>
      <c r="AI722" s="12"/>
      <c r="AJ722" s="13"/>
      <c r="AL722" s="12"/>
      <c r="AM722" s="13"/>
      <c r="AO722" s="12"/>
      <c r="AP722" s="13"/>
      <c r="AR722" s="12"/>
      <c r="AS722" s="13"/>
      <c r="AU722" s="12"/>
      <c r="AV722" s="13"/>
    </row>
    <row r="723" spans="1:48" ht="16" x14ac:dyDescent="0.2">
      <c r="A723" s="17" t="s">
        <v>11</v>
      </c>
      <c r="B723" s="34">
        <v>1</v>
      </c>
      <c r="C723" s="14">
        <v>2055</v>
      </c>
      <c r="E723" s="12"/>
      <c r="F723" s="14"/>
      <c r="H723" s="12"/>
      <c r="I723" s="13"/>
      <c r="K723" s="12"/>
      <c r="L723" s="14"/>
      <c r="N723" s="12"/>
      <c r="O723" s="13"/>
      <c r="Q723" s="12"/>
      <c r="R723" s="13"/>
      <c r="T723" s="12"/>
      <c r="U723" s="14"/>
      <c r="W723" s="12"/>
      <c r="X723" s="13"/>
      <c r="Z723" s="12"/>
      <c r="AA723" s="13"/>
      <c r="AC723" s="12"/>
      <c r="AD723" s="13"/>
      <c r="AF723" s="12"/>
      <c r="AG723" s="13"/>
      <c r="AI723" s="12"/>
      <c r="AJ723" s="13"/>
      <c r="AL723" s="12"/>
      <c r="AM723" s="14"/>
      <c r="AO723" s="12"/>
      <c r="AP723" s="13"/>
      <c r="AR723" s="12"/>
      <c r="AS723" s="14"/>
      <c r="AU723" s="12"/>
      <c r="AV723" s="13"/>
    </row>
    <row r="724" spans="1:48" x14ac:dyDescent="0.2">
      <c r="B724" s="34"/>
      <c r="C724" s="14"/>
      <c r="E724" s="12"/>
      <c r="F724" s="14"/>
      <c r="H724" s="12"/>
      <c r="I724" s="13"/>
      <c r="K724" s="12"/>
      <c r="L724" s="14"/>
      <c r="N724" s="12"/>
      <c r="O724" s="13"/>
      <c r="Q724" s="12"/>
      <c r="R724" s="13"/>
      <c r="T724" s="12"/>
      <c r="U724" s="14"/>
      <c r="W724" s="12"/>
      <c r="X724" s="13"/>
      <c r="Z724" s="12"/>
      <c r="AA724" s="13"/>
      <c r="AC724" s="12"/>
      <c r="AD724" s="13"/>
      <c r="AF724" s="12"/>
      <c r="AG724" s="13"/>
      <c r="AI724" s="12"/>
      <c r="AJ724" s="13"/>
      <c r="AL724" s="12"/>
      <c r="AM724" s="14"/>
      <c r="AO724" s="12"/>
      <c r="AP724" s="13"/>
      <c r="AR724" s="12"/>
      <c r="AS724" s="14"/>
      <c r="AU724" s="12"/>
      <c r="AV724" s="13"/>
    </row>
    <row r="725" spans="1:48" x14ac:dyDescent="0.2">
      <c r="A725" s="2" t="s">
        <v>348</v>
      </c>
      <c r="B725" s="32" t="s">
        <v>1</v>
      </c>
      <c r="C725" s="32"/>
      <c r="D725" s="24"/>
      <c r="E725" s="32"/>
      <c r="F725" s="32"/>
      <c r="G725" s="24"/>
      <c r="H725" s="32"/>
      <c r="I725" s="32"/>
      <c r="J725" s="24"/>
      <c r="K725" s="32"/>
      <c r="L725" s="32"/>
      <c r="M725" s="24"/>
      <c r="N725" s="32"/>
      <c r="O725" s="32"/>
      <c r="P725" s="24"/>
      <c r="Q725" s="32"/>
      <c r="R725" s="32"/>
      <c r="S725" s="24"/>
      <c r="T725" s="32"/>
      <c r="U725" s="32"/>
      <c r="V725" s="24"/>
      <c r="W725" s="32"/>
      <c r="X725" s="32"/>
      <c r="Y725" s="24"/>
      <c r="Z725" s="32"/>
      <c r="AA725" s="32"/>
      <c r="AB725" s="24"/>
      <c r="AC725" s="32"/>
      <c r="AD725" s="32"/>
      <c r="AE725" s="24"/>
      <c r="AF725" s="32"/>
      <c r="AG725" s="32"/>
      <c r="AH725" s="24"/>
      <c r="AI725" s="32"/>
      <c r="AJ725" s="32"/>
      <c r="AK725" s="24"/>
      <c r="AL725" s="32"/>
      <c r="AM725" s="32"/>
      <c r="AN725" s="24"/>
      <c r="AO725" s="32"/>
      <c r="AP725" s="32"/>
      <c r="AQ725" s="24"/>
      <c r="AR725" s="32"/>
      <c r="AS725" s="32"/>
      <c r="AT725" s="24"/>
      <c r="AU725" s="32"/>
      <c r="AV725" s="32"/>
    </row>
    <row r="726" spans="1:48" ht="30" x14ac:dyDescent="0.2">
      <c r="A726" s="3" t="s">
        <v>349</v>
      </c>
      <c r="B726" s="33" t="s">
        <v>3</v>
      </c>
      <c r="C726" s="22" t="s">
        <v>4</v>
      </c>
      <c r="E726" s="22"/>
      <c r="F726" s="22"/>
      <c r="H726" s="22"/>
      <c r="I726" s="22"/>
      <c r="K726" s="22"/>
      <c r="L726" s="22"/>
      <c r="N726" s="22"/>
      <c r="O726" s="22"/>
      <c r="Q726" s="22"/>
      <c r="R726" s="22"/>
      <c r="T726" s="22"/>
      <c r="U726" s="22"/>
      <c r="W726" s="22"/>
      <c r="X726" s="22"/>
      <c r="Z726" s="22"/>
      <c r="AA726" s="22"/>
      <c r="AC726" s="22"/>
      <c r="AD726" s="22"/>
      <c r="AF726" s="22"/>
      <c r="AG726" s="22"/>
      <c r="AI726" s="22"/>
      <c r="AJ726" s="22"/>
      <c r="AL726" s="22"/>
      <c r="AM726" s="22"/>
      <c r="AO726" s="22"/>
      <c r="AP726" s="22"/>
      <c r="AR726" s="22"/>
      <c r="AS726" s="22"/>
      <c r="AU726" s="22"/>
      <c r="AV726" s="22"/>
    </row>
    <row r="727" spans="1:48" x14ac:dyDescent="0.2">
      <c r="A727" s="8" t="s">
        <v>350</v>
      </c>
      <c r="B727" s="34">
        <v>0.439</v>
      </c>
      <c r="C727" s="13">
        <v>945</v>
      </c>
      <c r="E727" s="12"/>
      <c r="F727" s="13"/>
      <c r="H727" s="12"/>
      <c r="I727" s="13"/>
      <c r="K727" s="12"/>
      <c r="L727" s="13"/>
      <c r="N727" s="12"/>
      <c r="O727" s="13"/>
      <c r="Q727" s="12"/>
      <c r="R727" s="13"/>
      <c r="T727" s="12"/>
      <c r="U727" s="13"/>
      <c r="W727" s="12"/>
      <c r="X727" s="13"/>
      <c r="Z727" s="12"/>
      <c r="AA727" s="13"/>
      <c r="AC727" s="12"/>
      <c r="AD727" s="13"/>
      <c r="AF727" s="12"/>
      <c r="AG727" s="13"/>
      <c r="AI727" s="12"/>
      <c r="AJ727" s="13"/>
      <c r="AL727" s="12"/>
      <c r="AM727" s="13"/>
      <c r="AO727" s="12"/>
      <c r="AP727" s="13"/>
      <c r="AR727" s="12"/>
      <c r="AS727" s="13"/>
      <c r="AU727" s="12"/>
      <c r="AV727" s="13"/>
    </row>
    <row r="728" spans="1:48" ht="28" x14ac:dyDescent="0.2">
      <c r="A728" s="9" t="s">
        <v>351</v>
      </c>
      <c r="B728" s="34"/>
      <c r="C728" s="13"/>
      <c r="E728" s="12"/>
      <c r="F728" s="13"/>
      <c r="H728" s="12"/>
      <c r="I728" s="13"/>
      <c r="K728" s="12"/>
      <c r="L728" s="13"/>
      <c r="N728" s="12"/>
      <c r="O728" s="13"/>
      <c r="Q728" s="12"/>
      <c r="R728" s="13"/>
      <c r="T728" s="12"/>
      <c r="U728" s="13"/>
      <c r="W728" s="12"/>
      <c r="X728" s="13"/>
      <c r="Z728" s="12"/>
      <c r="AA728" s="13"/>
      <c r="AC728" s="12"/>
      <c r="AD728" s="13"/>
      <c r="AF728" s="12"/>
      <c r="AG728" s="13"/>
      <c r="AI728" s="12"/>
      <c r="AJ728" s="13"/>
      <c r="AL728" s="12"/>
      <c r="AM728" s="13"/>
      <c r="AO728" s="12"/>
      <c r="AP728" s="13"/>
      <c r="AR728" s="12"/>
      <c r="AS728" s="13"/>
      <c r="AU728" s="12"/>
      <c r="AV728" s="13"/>
    </row>
    <row r="729" spans="1:48" x14ac:dyDescent="0.2">
      <c r="A729" s="10" t="s">
        <v>352</v>
      </c>
      <c r="B729" s="34">
        <v>0.38400000000000001</v>
      </c>
      <c r="C729" s="13">
        <v>826</v>
      </c>
      <c r="E729" s="12"/>
      <c r="F729" s="13"/>
      <c r="H729" s="12"/>
      <c r="I729" s="13"/>
      <c r="K729" s="12"/>
      <c r="L729" s="13"/>
      <c r="N729" s="12"/>
      <c r="O729" s="13"/>
      <c r="Q729" s="12"/>
      <c r="R729" s="13"/>
      <c r="T729" s="12"/>
      <c r="U729" s="13"/>
      <c r="W729" s="12"/>
      <c r="X729" s="13"/>
      <c r="Z729" s="12"/>
      <c r="AA729" s="13"/>
      <c r="AC729" s="12"/>
      <c r="AD729" s="13"/>
      <c r="AF729" s="12"/>
      <c r="AG729" s="13"/>
      <c r="AI729" s="12"/>
      <c r="AJ729" s="13"/>
      <c r="AL729" s="12"/>
      <c r="AM729" s="13"/>
      <c r="AO729" s="12"/>
      <c r="AP729" s="13"/>
      <c r="AR729" s="12"/>
      <c r="AS729" s="13"/>
      <c r="AU729" s="12"/>
      <c r="AV729" s="13"/>
    </row>
    <row r="730" spans="1:48" x14ac:dyDescent="0.2">
      <c r="A730" s="9" t="s">
        <v>353</v>
      </c>
      <c r="B730" s="34"/>
      <c r="C730" s="13"/>
      <c r="E730" s="12"/>
      <c r="F730" s="13"/>
      <c r="H730" s="12"/>
      <c r="I730" s="13"/>
      <c r="K730" s="12"/>
      <c r="L730" s="13"/>
      <c r="N730" s="12"/>
      <c r="O730" s="13"/>
      <c r="Q730" s="12"/>
      <c r="R730" s="13"/>
      <c r="T730" s="12"/>
      <c r="U730" s="13"/>
      <c r="W730" s="12"/>
      <c r="X730" s="13"/>
      <c r="Z730" s="12"/>
      <c r="AA730" s="13"/>
      <c r="AC730" s="12"/>
      <c r="AD730" s="13"/>
      <c r="AF730" s="12"/>
      <c r="AG730" s="13"/>
      <c r="AI730" s="12"/>
      <c r="AJ730" s="13"/>
      <c r="AL730" s="12"/>
      <c r="AM730" s="13"/>
      <c r="AO730" s="12"/>
      <c r="AP730" s="13"/>
      <c r="AR730" s="12"/>
      <c r="AS730" s="13"/>
      <c r="AU730" s="12"/>
      <c r="AV730" s="13"/>
    </row>
    <row r="731" spans="1:48" x14ac:dyDescent="0.2">
      <c r="A731" s="10" t="s">
        <v>354</v>
      </c>
      <c r="B731" s="34">
        <v>0.17699999999999999</v>
      </c>
      <c r="C731" s="13">
        <v>382</v>
      </c>
      <c r="E731" s="12"/>
      <c r="F731" s="13"/>
      <c r="H731" s="12"/>
      <c r="I731" s="13"/>
      <c r="K731" s="12"/>
      <c r="L731" s="13"/>
      <c r="N731" s="12"/>
      <c r="O731" s="13"/>
      <c r="Q731" s="12"/>
      <c r="R731" s="13"/>
      <c r="T731" s="12"/>
      <c r="U731" s="13"/>
      <c r="W731" s="12"/>
      <c r="X731" s="13"/>
      <c r="Z731" s="12"/>
      <c r="AA731" s="13"/>
      <c r="AC731" s="12"/>
      <c r="AD731" s="13"/>
      <c r="AF731" s="12"/>
      <c r="AG731" s="13"/>
      <c r="AI731" s="12"/>
      <c r="AJ731" s="13"/>
      <c r="AL731" s="12"/>
      <c r="AM731" s="13"/>
      <c r="AO731" s="12"/>
      <c r="AP731" s="13"/>
      <c r="AR731" s="12"/>
      <c r="AS731" s="13"/>
      <c r="AU731" s="12"/>
      <c r="AV731" s="13"/>
    </row>
    <row r="732" spans="1:48" x14ac:dyDescent="0.2">
      <c r="A732" s="9" t="s">
        <v>355</v>
      </c>
      <c r="B732" s="34"/>
      <c r="C732" s="13"/>
      <c r="E732" s="12"/>
      <c r="F732" s="13"/>
      <c r="H732" s="12"/>
      <c r="I732" s="13"/>
      <c r="K732" s="12"/>
      <c r="L732" s="13"/>
      <c r="N732" s="12"/>
      <c r="O732" s="13"/>
      <c r="Q732" s="12"/>
      <c r="R732" s="13"/>
      <c r="T732" s="12"/>
      <c r="U732" s="13"/>
      <c r="W732" s="12"/>
      <c r="X732" s="13"/>
      <c r="Z732" s="12"/>
      <c r="AA732" s="13"/>
      <c r="AC732" s="12"/>
      <c r="AD732" s="13"/>
      <c r="AF732" s="12"/>
      <c r="AG732" s="13"/>
      <c r="AI732" s="12"/>
      <c r="AJ732" s="13"/>
      <c r="AL732" s="12"/>
      <c r="AM732" s="13"/>
      <c r="AO732" s="12"/>
      <c r="AP732" s="13"/>
      <c r="AR732" s="12"/>
      <c r="AS732" s="13"/>
      <c r="AU732" s="12"/>
      <c r="AV732" s="13"/>
    </row>
    <row r="733" spans="1:48" x14ac:dyDescent="0.2">
      <c r="A733" s="10" t="s">
        <v>356</v>
      </c>
      <c r="B733" s="34">
        <v>7.0999999999999994E-2</v>
      </c>
      <c r="C733" s="13">
        <v>153</v>
      </c>
      <c r="E733" s="12"/>
      <c r="F733" s="13"/>
      <c r="H733" s="12"/>
      <c r="I733" s="13"/>
      <c r="K733" s="12"/>
      <c r="L733" s="13"/>
      <c r="N733" s="12"/>
      <c r="O733" s="13"/>
      <c r="Q733" s="12"/>
      <c r="R733" s="13"/>
      <c r="T733" s="12"/>
      <c r="U733" s="13"/>
      <c r="W733" s="12"/>
      <c r="X733" s="13"/>
      <c r="Z733" s="12"/>
      <c r="AA733" s="13"/>
      <c r="AC733" s="12"/>
      <c r="AD733" s="13"/>
      <c r="AF733" s="12"/>
      <c r="AG733" s="13"/>
      <c r="AI733" s="12"/>
      <c r="AJ733" s="13"/>
      <c r="AL733" s="12"/>
      <c r="AM733" s="13"/>
      <c r="AO733" s="12"/>
      <c r="AP733" s="13"/>
      <c r="AR733" s="12"/>
      <c r="AS733" s="13"/>
      <c r="AU733" s="12"/>
      <c r="AV733" s="13"/>
    </row>
    <row r="734" spans="1:48" ht="28" x14ac:dyDescent="0.2">
      <c r="A734" s="9" t="s">
        <v>357</v>
      </c>
      <c r="B734" s="34"/>
      <c r="C734" s="13"/>
      <c r="E734" s="12"/>
      <c r="F734" s="13"/>
      <c r="H734" s="12"/>
      <c r="I734" s="13"/>
      <c r="K734" s="12"/>
      <c r="L734" s="13"/>
      <c r="N734" s="12"/>
      <c r="O734" s="13"/>
      <c r="Q734" s="12"/>
      <c r="R734" s="13"/>
      <c r="T734" s="12"/>
      <c r="U734" s="13"/>
      <c r="W734" s="12"/>
      <c r="X734" s="13"/>
      <c r="Z734" s="12"/>
      <c r="AA734" s="13"/>
      <c r="AC734" s="12"/>
      <c r="AD734" s="13"/>
      <c r="AF734" s="12"/>
      <c r="AG734" s="13"/>
      <c r="AI734" s="12"/>
      <c r="AJ734" s="13"/>
      <c r="AL734" s="12"/>
      <c r="AM734" s="13"/>
      <c r="AO734" s="12"/>
      <c r="AP734" s="13"/>
      <c r="AR734" s="12"/>
      <c r="AS734" s="13"/>
      <c r="AU734" s="12"/>
      <c r="AV734" s="13"/>
    </row>
    <row r="735" spans="1:48" x14ac:dyDescent="0.2">
      <c r="A735" s="10" t="s">
        <v>358</v>
      </c>
      <c r="B735" s="34">
        <v>0.08</v>
      </c>
      <c r="C735" s="13">
        <v>172</v>
      </c>
      <c r="E735" s="12"/>
      <c r="F735" s="13"/>
      <c r="H735" s="12"/>
      <c r="I735" s="13"/>
      <c r="K735" s="12"/>
      <c r="L735" s="13"/>
      <c r="N735" s="12"/>
      <c r="O735" s="13"/>
      <c r="Q735" s="12"/>
      <c r="R735" s="13"/>
      <c r="T735" s="12"/>
      <c r="U735" s="13"/>
      <c r="W735" s="12"/>
      <c r="X735" s="13"/>
      <c r="Z735" s="12"/>
      <c r="AA735" s="13"/>
      <c r="AC735" s="12"/>
      <c r="AD735" s="13"/>
      <c r="AF735" s="12"/>
      <c r="AG735" s="13"/>
      <c r="AI735" s="12"/>
      <c r="AJ735" s="13"/>
      <c r="AL735" s="12"/>
      <c r="AM735" s="13"/>
      <c r="AO735" s="12"/>
      <c r="AP735" s="13"/>
      <c r="AR735" s="12"/>
      <c r="AS735" s="13"/>
      <c r="AU735" s="12"/>
      <c r="AV735" s="13"/>
    </row>
    <row r="736" spans="1:48" x14ac:dyDescent="0.2">
      <c r="A736" s="9" t="s">
        <v>359</v>
      </c>
      <c r="B736" s="34"/>
      <c r="C736" s="13"/>
      <c r="E736" s="12"/>
      <c r="F736" s="13"/>
      <c r="H736" s="12"/>
      <c r="I736" s="13"/>
      <c r="K736" s="12"/>
      <c r="L736" s="13"/>
      <c r="N736" s="12"/>
      <c r="O736" s="13"/>
      <c r="Q736" s="12"/>
      <c r="R736" s="13"/>
      <c r="T736" s="12"/>
      <c r="U736" s="13"/>
      <c r="W736" s="12"/>
      <c r="X736" s="13"/>
      <c r="Z736" s="12"/>
      <c r="AA736" s="13"/>
      <c r="AC736" s="12"/>
      <c r="AD736" s="13"/>
      <c r="AF736" s="12"/>
      <c r="AG736" s="13"/>
      <c r="AI736" s="12"/>
      <c r="AJ736" s="13"/>
      <c r="AL736" s="12"/>
      <c r="AM736" s="13"/>
      <c r="AO736" s="12"/>
      <c r="AP736" s="13"/>
      <c r="AR736" s="12"/>
      <c r="AS736" s="13"/>
      <c r="AU736" s="12"/>
      <c r="AV736" s="13"/>
    </row>
    <row r="737" spans="1:48" x14ac:dyDescent="0.2">
      <c r="A737" s="10" t="s">
        <v>360</v>
      </c>
      <c r="B737" s="34">
        <v>0.14499999999999999</v>
      </c>
      <c r="C737" s="13">
        <v>313</v>
      </c>
      <c r="E737" s="12"/>
      <c r="F737" s="13"/>
      <c r="H737" s="12"/>
      <c r="I737" s="13"/>
      <c r="K737" s="12"/>
      <c r="L737" s="13"/>
      <c r="N737" s="12"/>
      <c r="O737" s="13"/>
      <c r="Q737" s="12"/>
      <c r="R737" s="13"/>
      <c r="T737" s="12"/>
      <c r="U737" s="13"/>
      <c r="W737" s="12"/>
      <c r="X737" s="13"/>
      <c r="Z737" s="12"/>
      <c r="AA737" s="13"/>
      <c r="AC737" s="12"/>
      <c r="AD737" s="13"/>
      <c r="AF737" s="12"/>
      <c r="AG737" s="13"/>
      <c r="AI737" s="12"/>
      <c r="AJ737" s="13"/>
      <c r="AL737" s="12"/>
      <c r="AM737" s="13"/>
      <c r="AO737" s="12"/>
      <c r="AP737" s="13"/>
      <c r="AR737" s="12"/>
      <c r="AS737" s="13"/>
      <c r="AU737" s="12"/>
      <c r="AV737" s="13"/>
    </row>
    <row r="738" spans="1:48" ht="28" x14ac:dyDescent="0.2">
      <c r="A738" s="9" t="s">
        <v>361</v>
      </c>
      <c r="B738" s="34"/>
      <c r="C738" s="13"/>
      <c r="E738" s="12"/>
      <c r="F738" s="13"/>
      <c r="H738" s="12"/>
      <c r="I738" s="13"/>
      <c r="K738" s="12"/>
      <c r="L738" s="13"/>
      <c r="N738" s="12"/>
      <c r="O738" s="13"/>
      <c r="Q738" s="12"/>
      <c r="R738" s="13"/>
      <c r="T738" s="12"/>
      <c r="U738" s="13"/>
      <c r="W738" s="12"/>
      <c r="X738" s="13"/>
      <c r="Z738" s="12"/>
      <c r="AA738" s="13"/>
      <c r="AC738" s="12"/>
      <c r="AD738" s="13"/>
      <c r="AF738" s="12"/>
      <c r="AG738" s="13"/>
      <c r="AI738" s="12"/>
      <c r="AJ738" s="13"/>
      <c r="AL738" s="12"/>
      <c r="AM738" s="13"/>
      <c r="AO738" s="12"/>
      <c r="AP738" s="13"/>
      <c r="AR738" s="12"/>
      <c r="AS738" s="13"/>
      <c r="AU738" s="12"/>
      <c r="AV738" s="13"/>
    </row>
    <row r="739" spans="1:48" x14ac:dyDescent="0.2">
      <c r="A739" s="10" t="s">
        <v>362</v>
      </c>
      <c r="B739" s="34">
        <v>0.21199999999999999</v>
      </c>
      <c r="C739" s="13">
        <v>457</v>
      </c>
      <c r="E739" s="12"/>
      <c r="F739" s="13"/>
      <c r="H739" s="12"/>
      <c r="I739" s="13"/>
      <c r="K739" s="12"/>
      <c r="L739" s="13"/>
      <c r="N739" s="12"/>
      <c r="O739" s="13"/>
      <c r="Q739" s="12"/>
      <c r="R739" s="13"/>
      <c r="T739" s="12"/>
      <c r="U739" s="13"/>
      <c r="W739" s="12"/>
      <c r="X739" s="13"/>
      <c r="Z739" s="12"/>
      <c r="AA739" s="13"/>
      <c r="AC739" s="12"/>
      <c r="AD739" s="13"/>
      <c r="AF739" s="12"/>
      <c r="AG739" s="13"/>
      <c r="AI739" s="12"/>
      <c r="AJ739" s="13"/>
      <c r="AL739" s="12"/>
      <c r="AM739" s="13"/>
      <c r="AO739" s="12"/>
      <c r="AP739" s="13"/>
      <c r="AR739" s="12"/>
      <c r="AS739" s="13"/>
      <c r="AU739" s="12"/>
      <c r="AV739" s="13"/>
    </row>
    <row r="740" spans="1:48" ht="28" x14ac:dyDescent="0.2">
      <c r="A740" s="11" t="s">
        <v>363</v>
      </c>
      <c r="B740" s="34"/>
      <c r="C740" s="13"/>
      <c r="E740" s="12"/>
      <c r="F740" s="13"/>
      <c r="H740" s="12"/>
      <c r="I740" s="13"/>
      <c r="K740" s="12"/>
      <c r="L740" s="13"/>
      <c r="N740" s="12"/>
      <c r="O740" s="13"/>
      <c r="Q740" s="12"/>
      <c r="R740" s="13"/>
      <c r="T740" s="12"/>
      <c r="U740" s="13"/>
      <c r="W740" s="12"/>
      <c r="X740" s="13"/>
      <c r="Z740" s="12"/>
      <c r="AA740" s="13"/>
      <c r="AC740" s="12"/>
      <c r="AD740" s="13"/>
      <c r="AF740" s="12"/>
      <c r="AG740" s="13"/>
      <c r="AI740" s="12"/>
      <c r="AJ740" s="13"/>
      <c r="AL740" s="12"/>
      <c r="AM740" s="13"/>
      <c r="AO740" s="12"/>
      <c r="AP740" s="13"/>
      <c r="AR740" s="12"/>
      <c r="AS740" s="13"/>
      <c r="AU740" s="12"/>
      <c r="AV740" s="13"/>
    </row>
    <row r="741" spans="1:48" ht="30" x14ac:dyDescent="0.2">
      <c r="A741" s="16" t="s">
        <v>364</v>
      </c>
      <c r="B741" s="34">
        <v>3.9E-2</v>
      </c>
      <c r="C741" s="13">
        <v>85</v>
      </c>
      <c r="E741" s="12"/>
      <c r="F741" s="13"/>
      <c r="H741" s="12"/>
      <c r="I741" s="13"/>
      <c r="K741" s="12"/>
      <c r="L741" s="13"/>
      <c r="N741" s="12"/>
      <c r="O741" s="13"/>
      <c r="Q741" s="12"/>
      <c r="R741" s="13"/>
      <c r="T741" s="12"/>
      <c r="U741" s="13"/>
      <c r="W741" s="12"/>
      <c r="X741" s="13"/>
      <c r="Z741" s="12"/>
      <c r="AA741" s="13"/>
      <c r="AC741" s="12"/>
      <c r="AD741" s="13"/>
      <c r="AF741" s="12"/>
      <c r="AG741" s="13"/>
      <c r="AI741" s="12"/>
      <c r="AJ741" s="13"/>
      <c r="AL741" s="12"/>
      <c r="AM741" s="13"/>
      <c r="AO741" s="12"/>
      <c r="AP741" s="13"/>
      <c r="AR741" s="12"/>
      <c r="AS741" s="13"/>
      <c r="AU741" s="12"/>
      <c r="AV741" s="13"/>
    </row>
    <row r="742" spans="1:48" x14ac:dyDescent="0.2">
      <c r="B742" s="34"/>
      <c r="C742" s="13"/>
      <c r="E742" s="12"/>
      <c r="F742" s="13"/>
      <c r="H742" s="12"/>
      <c r="I742" s="13"/>
      <c r="K742" s="12"/>
      <c r="L742" s="13"/>
      <c r="N742" s="12"/>
      <c r="O742" s="13"/>
      <c r="Q742" s="12"/>
      <c r="R742" s="13"/>
      <c r="T742" s="12"/>
      <c r="U742" s="13"/>
      <c r="W742" s="12"/>
      <c r="X742" s="13"/>
      <c r="Z742" s="12"/>
      <c r="AA742" s="13"/>
      <c r="AC742" s="12"/>
      <c r="AD742" s="13"/>
      <c r="AF742" s="12"/>
      <c r="AG742" s="13"/>
      <c r="AI742" s="12"/>
      <c r="AJ742" s="13"/>
      <c r="AL742" s="12"/>
      <c r="AM742" s="13"/>
      <c r="AO742" s="12"/>
      <c r="AP742" s="13"/>
      <c r="AR742" s="12"/>
      <c r="AS742" s="13"/>
      <c r="AU742" s="12"/>
      <c r="AV742" s="13"/>
    </row>
    <row r="743" spans="1:48" x14ac:dyDescent="0.2">
      <c r="B743" s="34"/>
      <c r="C743" s="13"/>
      <c r="E743" s="12"/>
      <c r="F743" s="13"/>
      <c r="H743" s="12"/>
      <c r="I743" s="13"/>
      <c r="K743" s="12"/>
      <c r="L743" s="13"/>
      <c r="N743" s="12"/>
      <c r="O743" s="13"/>
      <c r="Q743" s="12"/>
      <c r="R743" s="13"/>
      <c r="T743" s="12"/>
      <c r="U743" s="13"/>
      <c r="W743" s="12"/>
      <c r="X743" s="13"/>
      <c r="Z743" s="12"/>
      <c r="AA743" s="13"/>
      <c r="AC743" s="12"/>
      <c r="AD743" s="13"/>
      <c r="AF743" s="12"/>
      <c r="AG743" s="13"/>
      <c r="AI743" s="12"/>
      <c r="AJ743" s="13"/>
      <c r="AL743" s="12"/>
      <c r="AM743" s="13"/>
      <c r="AO743" s="12"/>
      <c r="AP743" s="13"/>
      <c r="AR743" s="12"/>
      <c r="AS743" s="13"/>
      <c r="AU743" s="12"/>
      <c r="AV743" s="13"/>
    </row>
    <row r="744" spans="1:48" ht="35.25" customHeight="1" x14ac:dyDescent="0.2">
      <c r="A744" s="2" t="s">
        <v>365</v>
      </c>
      <c r="B744" s="32" t="s">
        <v>1</v>
      </c>
      <c r="C744" s="32"/>
      <c r="D744" s="24"/>
      <c r="E744" s="32"/>
      <c r="F744" s="32"/>
      <c r="G744" s="24"/>
      <c r="H744" s="32"/>
      <c r="I744" s="32"/>
      <c r="J744" s="24"/>
      <c r="K744" s="32"/>
      <c r="L744" s="32"/>
      <c r="M744" s="24"/>
      <c r="N744" s="32"/>
      <c r="O744" s="32"/>
      <c r="P744" s="24"/>
      <c r="Q744" s="32"/>
      <c r="R744" s="32"/>
      <c r="S744" s="24"/>
      <c r="T744" s="32"/>
      <c r="U744" s="32"/>
      <c r="V744" s="24"/>
      <c r="W744" s="32"/>
      <c r="X744" s="32"/>
      <c r="Y744" s="24"/>
      <c r="Z744" s="32"/>
      <c r="AA744" s="32"/>
      <c r="AB744" s="24"/>
      <c r="AC744" s="32"/>
      <c r="AD744" s="32"/>
      <c r="AE744" s="24"/>
      <c r="AF744" s="32"/>
      <c r="AG744" s="32"/>
      <c r="AH744" s="24"/>
      <c r="AI744" s="32"/>
      <c r="AJ744" s="32"/>
      <c r="AK744" s="24"/>
      <c r="AL744" s="32"/>
      <c r="AM744" s="32"/>
      <c r="AN744" s="24"/>
      <c r="AO744" s="32"/>
      <c r="AP744" s="32"/>
      <c r="AQ744" s="24"/>
      <c r="AR744" s="32"/>
      <c r="AS744" s="32"/>
      <c r="AT744" s="24"/>
      <c r="AU744" s="32"/>
      <c r="AV744" s="32"/>
    </row>
    <row r="745" spans="1:48" ht="45" x14ac:dyDescent="0.2">
      <c r="A745" s="3" t="s">
        <v>366</v>
      </c>
      <c r="B745" s="33" t="s">
        <v>3</v>
      </c>
      <c r="C745" s="22" t="s">
        <v>4</v>
      </c>
      <c r="E745" s="22"/>
      <c r="F745" s="22"/>
      <c r="H745" s="22"/>
      <c r="I745" s="22"/>
      <c r="K745" s="22"/>
      <c r="L745" s="22"/>
      <c r="N745" s="22"/>
      <c r="O745" s="22"/>
      <c r="Q745" s="22"/>
      <c r="R745" s="22"/>
      <c r="T745" s="22"/>
      <c r="U745" s="22"/>
      <c r="W745" s="22"/>
      <c r="X745" s="22"/>
      <c r="Z745" s="22"/>
      <c r="AA745" s="22"/>
      <c r="AC745" s="22"/>
      <c r="AD745" s="22"/>
      <c r="AF745" s="22"/>
      <c r="AG745" s="22"/>
      <c r="AI745" s="22"/>
      <c r="AJ745" s="22"/>
      <c r="AL745" s="22"/>
      <c r="AM745" s="22"/>
      <c r="AO745" s="22"/>
      <c r="AP745" s="22"/>
      <c r="AR745" s="22"/>
      <c r="AS745" s="22"/>
      <c r="AU745" s="22"/>
      <c r="AV745" s="22"/>
    </row>
    <row r="746" spans="1:48" x14ac:dyDescent="0.2">
      <c r="A746" s="4" t="s">
        <v>367</v>
      </c>
      <c r="B746" s="34">
        <v>0.28299999999999997</v>
      </c>
      <c r="C746" s="13">
        <v>609</v>
      </c>
      <c r="E746" s="12"/>
      <c r="F746" s="13"/>
      <c r="H746" s="12"/>
      <c r="I746" s="13"/>
      <c r="K746" s="12"/>
      <c r="L746" s="13"/>
      <c r="N746" s="12"/>
      <c r="O746" s="13"/>
      <c r="Q746" s="12"/>
      <c r="R746" s="13"/>
      <c r="T746" s="12"/>
      <c r="U746" s="13"/>
      <c r="W746" s="12"/>
      <c r="X746" s="13"/>
      <c r="Z746" s="12"/>
      <c r="AA746" s="13"/>
      <c r="AC746" s="12"/>
      <c r="AD746" s="13"/>
      <c r="AF746" s="12"/>
      <c r="AG746" s="13"/>
      <c r="AI746" s="12"/>
      <c r="AJ746" s="13"/>
      <c r="AL746" s="12"/>
      <c r="AM746" s="13"/>
      <c r="AO746" s="12"/>
      <c r="AP746" s="13"/>
      <c r="AR746" s="12"/>
      <c r="AS746" s="13"/>
      <c r="AU746" s="12"/>
      <c r="AV746" s="13"/>
    </row>
    <row r="747" spans="1:48" x14ac:dyDescent="0.2">
      <c r="A747" s="5" t="s">
        <v>368</v>
      </c>
      <c r="B747" s="34">
        <v>0.22700000000000001</v>
      </c>
      <c r="C747" s="13">
        <v>489</v>
      </c>
      <c r="E747" s="12"/>
      <c r="F747" s="13"/>
      <c r="H747" s="12"/>
      <c r="I747" s="13"/>
      <c r="K747" s="12"/>
      <c r="L747" s="13"/>
      <c r="N747" s="12"/>
      <c r="O747" s="13"/>
      <c r="Q747" s="12"/>
      <c r="R747" s="13"/>
      <c r="T747" s="12"/>
      <c r="U747" s="13"/>
      <c r="W747" s="12"/>
      <c r="X747" s="13"/>
      <c r="Z747" s="12"/>
      <c r="AA747" s="13"/>
      <c r="AC747" s="12"/>
      <c r="AD747" s="13"/>
      <c r="AF747" s="12"/>
      <c r="AG747" s="13"/>
      <c r="AI747" s="12"/>
      <c r="AJ747" s="13"/>
      <c r="AL747" s="12"/>
      <c r="AM747" s="13"/>
      <c r="AO747" s="12"/>
      <c r="AP747" s="13"/>
      <c r="AR747" s="12"/>
      <c r="AS747" s="13"/>
      <c r="AU747" s="12"/>
      <c r="AV747" s="13"/>
    </row>
    <row r="748" spans="1:48" x14ac:dyDescent="0.2">
      <c r="A748" s="5" t="s">
        <v>369</v>
      </c>
      <c r="B748" s="34">
        <v>0.27700000000000002</v>
      </c>
      <c r="C748" s="13">
        <v>597</v>
      </c>
      <c r="E748" s="12"/>
      <c r="F748" s="13"/>
      <c r="H748" s="12"/>
      <c r="I748" s="13"/>
      <c r="K748" s="12"/>
      <c r="L748" s="13"/>
      <c r="N748" s="12"/>
      <c r="O748" s="13"/>
      <c r="Q748" s="12"/>
      <c r="R748" s="13"/>
      <c r="T748" s="12"/>
      <c r="U748" s="13"/>
      <c r="W748" s="12"/>
      <c r="X748" s="13"/>
      <c r="Z748" s="12"/>
      <c r="AA748" s="13"/>
      <c r="AC748" s="12"/>
      <c r="AD748" s="13"/>
      <c r="AF748" s="12"/>
      <c r="AG748" s="13"/>
      <c r="AI748" s="12"/>
      <c r="AJ748" s="13"/>
      <c r="AL748" s="12"/>
      <c r="AM748" s="13"/>
      <c r="AO748" s="12"/>
      <c r="AP748" s="13"/>
      <c r="AR748" s="12"/>
      <c r="AS748" s="13"/>
      <c r="AU748" s="12"/>
      <c r="AV748" s="13"/>
    </row>
    <row r="749" spans="1:48" x14ac:dyDescent="0.2">
      <c r="A749" s="6" t="s">
        <v>46</v>
      </c>
      <c r="B749" s="34">
        <v>0.39500000000000002</v>
      </c>
      <c r="C749" s="13">
        <v>851</v>
      </c>
      <c r="E749" s="12"/>
      <c r="F749" s="13"/>
      <c r="H749" s="12"/>
      <c r="I749" s="13"/>
      <c r="K749" s="12"/>
      <c r="L749" s="13"/>
      <c r="N749" s="12"/>
      <c r="O749" s="13"/>
      <c r="Q749" s="12"/>
      <c r="R749" s="13"/>
      <c r="T749" s="12"/>
      <c r="U749" s="13"/>
      <c r="W749" s="12"/>
      <c r="X749" s="13"/>
      <c r="Z749" s="12"/>
      <c r="AA749" s="13"/>
      <c r="AC749" s="12"/>
      <c r="AD749" s="13"/>
      <c r="AF749" s="12"/>
      <c r="AG749" s="13"/>
      <c r="AI749" s="12"/>
      <c r="AJ749" s="13"/>
      <c r="AL749" s="12"/>
      <c r="AM749" s="13"/>
      <c r="AO749" s="12"/>
      <c r="AP749" s="13"/>
      <c r="AR749" s="12"/>
      <c r="AS749" s="13"/>
      <c r="AU749" s="12"/>
      <c r="AV749" s="13"/>
    </row>
    <row r="750" spans="1:48" x14ac:dyDescent="0.2">
      <c r="B750" s="34">
        <f>1-B749</f>
        <v>0.60499999999999998</v>
      </c>
      <c r="C750" s="13"/>
      <c r="E750" s="12"/>
      <c r="F750" s="13"/>
      <c r="H750" s="12"/>
      <c r="I750" s="13"/>
      <c r="K750" s="12"/>
      <c r="L750" s="13"/>
      <c r="N750" s="12"/>
      <c r="O750" s="13"/>
      <c r="Q750" s="12"/>
      <c r="R750" s="13"/>
      <c r="T750" s="12"/>
      <c r="U750" s="13"/>
      <c r="W750" s="12"/>
      <c r="X750" s="13"/>
      <c r="Z750" s="12"/>
      <c r="AA750" s="13"/>
      <c r="AC750" s="12"/>
      <c r="AD750" s="13"/>
      <c r="AF750" s="12"/>
      <c r="AG750" s="13"/>
      <c r="AI750" s="12"/>
      <c r="AJ750" s="13"/>
      <c r="AL750" s="12"/>
      <c r="AM750" s="13"/>
      <c r="AO750" s="12"/>
      <c r="AP750" s="13"/>
      <c r="AR750" s="12"/>
      <c r="AS750" s="13"/>
      <c r="AU750" s="12"/>
      <c r="AV750" s="13"/>
    </row>
    <row r="751" spans="1:48" x14ac:dyDescent="0.2">
      <c r="B751" s="34"/>
      <c r="C751" s="13"/>
      <c r="E751" s="12"/>
      <c r="F751" s="13"/>
      <c r="H751" s="12"/>
      <c r="I751" s="13"/>
      <c r="K751" s="12"/>
      <c r="L751" s="13"/>
      <c r="N751" s="12"/>
      <c r="O751" s="13"/>
      <c r="Q751" s="12"/>
      <c r="R751" s="13"/>
      <c r="T751" s="12"/>
      <c r="U751" s="13"/>
      <c r="W751" s="12"/>
      <c r="X751" s="13"/>
      <c r="Z751" s="12"/>
      <c r="AA751" s="13"/>
      <c r="AC751" s="12"/>
      <c r="AD751" s="13"/>
      <c r="AF751" s="12"/>
      <c r="AG751" s="13"/>
      <c r="AI751" s="12"/>
      <c r="AJ751" s="13"/>
      <c r="AL751" s="12"/>
      <c r="AM751" s="13"/>
      <c r="AO751" s="12"/>
      <c r="AP751" s="13"/>
      <c r="AR751" s="12"/>
      <c r="AS751" s="13"/>
      <c r="AU751" s="12"/>
      <c r="AV751" s="13"/>
    </row>
    <row r="752" spans="1:48" ht="16" x14ac:dyDescent="0.2">
      <c r="A752" s="2" t="s">
        <v>370</v>
      </c>
      <c r="B752" s="32" t="s">
        <v>1</v>
      </c>
      <c r="C752" s="32"/>
      <c r="D752" s="24"/>
      <c r="E752" s="32"/>
      <c r="F752" s="32"/>
      <c r="G752" s="24"/>
      <c r="H752" s="32"/>
      <c r="I752" s="32"/>
      <c r="J752" s="24"/>
      <c r="K752" s="32"/>
      <c r="L752" s="32"/>
      <c r="M752" s="24"/>
      <c r="N752" s="32"/>
      <c r="O752" s="32"/>
      <c r="P752" s="24"/>
      <c r="Q752" s="32"/>
      <c r="R752" s="32"/>
      <c r="S752" s="24"/>
      <c r="T752" s="32"/>
      <c r="U752" s="32"/>
      <c r="V752" s="24"/>
      <c r="W752" s="32"/>
      <c r="X752" s="32"/>
      <c r="Y752" s="24"/>
      <c r="Z752" s="32"/>
      <c r="AA752" s="32"/>
      <c r="AB752" s="24"/>
      <c r="AC752" s="32"/>
      <c r="AD752" s="32"/>
      <c r="AE752" s="24"/>
      <c r="AF752" s="32"/>
      <c r="AG752" s="32"/>
      <c r="AH752" s="24"/>
      <c r="AI752" s="32"/>
      <c r="AJ752" s="32"/>
      <c r="AK752" s="24"/>
      <c r="AL752" s="32"/>
      <c r="AM752" s="32"/>
      <c r="AN752" s="24"/>
      <c r="AO752" s="32"/>
      <c r="AP752" s="32"/>
      <c r="AQ752" s="24"/>
      <c r="AR752" s="32"/>
      <c r="AS752" s="32"/>
      <c r="AT752" s="24"/>
      <c r="AU752" s="32"/>
      <c r="AV752" s="32"/>
    </row>
    <row r="753" spans="1:48" x14ac:dyDescent="0.2">
      <c r="A753" s="3" t="s">
        <v>371</v>
      </c>
      <c r="B753" s="33" t="s">
        <v>3</v>
      </c>
      <c r="C753" s="22" t="s">
        <v>4</v>
      </c>
      <c r="E753" s="22"/>
      <c r="F753" s="22"/>
      <c r="H753" s="22"/>
      <c r="I753" s="22"/>
      <c r="K753" s="22"/>
      <c r="L753" s="22"/>
      <c r="N753" s="22"/>
      <c r="O753" s="22"/>
      <c r="Q753" s="22"/>
      <c r="R753" s="22"/>
      <c r="T753" s="22"/>
      <c r="U753" s="22"/>
      <c r="W753" s="22"/>
      <c r="X753" s="22"/>
      <c r="Z753" s="22"/>
      <c r="AA753" s="22"/>
      <c r="AC753" s="22"/>
      <c r="AD753" s="22"/>
      <c r="AF753" s="22"/>
      <c r="AG753" s="22"/>
      <c r="AI753" s="22"/>
      <c r="AJ753" s="22"/>
      <c r="AL753" s="22"/>
      <c r="AM753" s="22"/>
      <c r="AO753" s="22"/>
      <c r="AP753" s="22"/>
      <c r="AR753" s="22"/>
      <c r="AS753" s="22"/>
      <c r="AU753" s="22"/>
      <c r="AV753" s="22"/>
    </row>
    <row r="754" spans="1:48" x14ac:dyDescent="0.2">
      <c r="A754" s="4" t="s">
        <v>372</v>
      </c>
      <c r="B754" s="34">
        <f>C754/$C$771</f>
        <v>0.92462311557788945</v>
      </c>
      <c r="C754" s="13">
        <v>552</v>
      </c>
      <c r="E754" s="12"/>
      <c r="F754" s="13"/>
      <c r="H754" s="12"/>
      <c r="I754" s="13"/>
      <c r="K754" s="12"/>
      <c r="L754" s="13"/>
      <c r="N754" s="12"/>
      <c r="O754" s="13"/>
      <c r="Q754" s="12"/>
      <c r="R754" s="13"/>
      <c r="T754" s="12"/>
      <c r="U754" s="13"/>
      <c r="W754" s="12"/>
      <c r="X754" s="13"/>
      <c r="Z754" s="12"/>
      <c r="AA754" s="13"/>
      <c r="AC754" s="12"/>
      <c r="AD754" s="13"/>
      <c r="AF754" s="12"/>
      <c r="AG754" s="13"/>
      <c r="AI754" s="12"/>
      <c r="AJ754" s="13"/>
      <c r="AL754" s="12"/>
      <c r="AM754" s="13"/>
      <c r="AO754" s="12"/>
      <c r="AP754" s="13"/>
      <c r="AR754" s="12"/>
      <c r="AS754" s="13"/>
      <c r="AU754" s="12"/>
      <c r="AV754" s="13"/>
    </row>
    <row r="755" spans="1:48" x14ac:dyDescent="0.2">
      <c r="A755" s="5" t="s">
        <v>373</v>
      </c>
      <c r="B755" s="34">
        <f t="shared" ref="B755:B770" si="7">C755/$C$771</f>
        <v>0.25795644891122277</v>
      </c>
      <c r="C755" s="13">
        <v>154</v>
      </c>
      <c r="E755" s="12"/>
      <c r="F755" s="13"/>
      <c r="H755" s="12"/>
      <c r="I755" s="13"/>
      <c r="K755" s="12"/>
      <c r="L755" s="13"/>
      <c r="N755" s="12"/>
      <c r="O755" s="13"/>
      <c r="Q755" s="12"/>
      <c r="R755" s="13"/>
      <c r="T755" s="12"/>
      <c r="U755" s="13"/>
      <c r="W755" s="12"/>
      <c r="X755" s="13"/>
      <c r="Z755" s="12"/>
      <c r="AA755" s="13"/>
      <c r="AC755" s="12"/>
      <c r="AD755" s="13"/>
      <c r="AF755" s="12"/>
      <c r="AG755" s="13"/>
      <c r="AI755" s="12"/>
      <c r="AJ755" s="13"/>
      <c r="AL755" s="12"/>
      <c r="AM755" s="13"/>
      <c r="AO755" s="12"/>
      <c r="AP755" s="13"/>
      <c r="AR755" s="12"/>
      <c r="AS755" s="13"/>
      <c r="AU755" s="12"/>
      <c r="AV755" s="13"/>
    </row>
    <row r="756" spans="1:48" x14ac:dyDescent="0.2">
      <c r="A756" s="5" t="s">
        <v>374</v>
      </c>
      <c r="B756" s="34">
        <f t="shared" si="7"/>
        <v>5.6951423785594639E-2</v>
      </c>
      <c r="C756" s="13">
        <v>34</v>
      </c>
      <c r="E756" s="12"/>
      <c r="F756" s="13"/>
      <c r="H756" s="12"/>
      <c r="I756" s="13"/>
      <c r="K756" s="12"/>
      <c r="L756" s="13"/>
      <c r="N756" s="12"/>
      <c r="O756" s="13"/>
      <c r="Q756" s="12"/>
      <c r="R756" s="13"/>
      <c r="T756" s="12"/>
      <c r="U756" s="13"/>
      <c r="W756" s="12"/>
      <c r="X756" s="13"/>
      <c r="Z756" s="12"/>
      <c r="AA756" s="13"/>
      <c r="AC756" s="12"/>
      <c r="AD756" s="13"/>
      <c r="AF756" s="12"/>
      <c r="AG756" s="13"/>
      <c r="AI756" s="12"/>
      <c r="AJ756" s="13"/>
      <c r="AL756" s="12"/>
      <c r="AM756" s="13"/>
      <c r="AO756" s="12"/>
      <c r="AP756" s="13"/>
      <c r="AR756" s="12"/>
      <c r="AS756" s="13"/>
      <c r="AU756" s="12"/>
      <c r="AV756" s="13"/>
    </row>
    <row r="757" spans="1:48" x14ac:dyDescent="0.2">
      <c r="A757" s="5" t="s">
        <v>375</v>
      </c>
      <c r="B757" s="34">
        <f t="shared" si="7"/>
        <v>7.0351758793969849E-2</v>
      </c>
      <c r="C757" s="13">
        <v>42</v>
      </c>
      <c r="E757" s="12"/>
      <c r="F757" s="13"/>
      <c r="H757" s="12"/>
      <c r="I757" s="13"/>
      <c r="K757" s="12"/>
      <c r="L757" s="13"/>
      <c r="N757" s="12"/>
      <c r="O757" s="13"/>
      <c r="Q757" s="12"/>
      <c r="R757" s="13"/>
      <c r="T757" s="12"/>
      <c r="U757" s="13"/>
      <c r="W757" s="12"/>
      <c r="X757" s="13"/>
      <c r="Z757" s="12"/>
      <c r="AA757" s="13"/>
      <c r="AC757" s="12"/>
      <c r="AD757" s="13"/>
      <c r="AF757" s="12"/>
      <c r="AG757" s="13"/>
      <c r="AI757" s="12"/>
      <c r="AJ757" s="13"/>
      <c r="AL757" s="12"/>
      <c r="AM757" s="13"/>
      <c r="AO757" s="12"/>
      <c r="AP757" s="13"/>
      <c r="AR757" s="12"/>
      <c r="AS757" s="13"/>
      <c r="AU757" s="12"/>
      <c r="AV757" s="13"/>
    </row>
    <row r="758" spans="1:48" x14ac:dyDescent="0.2">
      <c r="A758" s="5" t="s">
        <v>376</v>
      </c>
      <c r="B758" s="34">
        <f t="shared" si="7"/>
        <v>0.19262981574539365</v>
      </c>
      <c r="C758" s="13">
        <v>115</v>
      </c>
      <c r="E758" s="12"/>
      <c r="F758" s="13"/>
      <c r="H758" s="12"/>
      <c r="I758" s="13"/>
      <c r="K758" s="12"/>
      <c r="L758" s="13"/>
      <c r="N758" s="12"/>
      <c r="O758" s="13"/>
      <c r="Q758" s="12"/>
      <c r="R758" s="13"/>
      <c r="T758" s="12"/>
      <c r="U758" s="13"/>
      <c r="W758" s="12"/>
      <c r="X758" s="13"/>
      <c r="Z758" s="12"/>
      <c r="AA758" s="13"/>
      <c r="AC758" s="12"/>
      <c r="AD758" s="13"/>
      <c r="AF758" s="12"/>
      <c r="AG758" s="13"/>
      <c r="AI758" s="12"/>
      <c r="AJ758" s="13"/>
      <c r="AL758" s="12"/>
      <c r="AM758" s="13"/>
      <c r="AO758" s="12"/>
      <c r="AP758" s="13"/>
      <c r="AR758" s="12"/>
      <c r="AS758" s="13"/>
      <c r="AU758" s="12"/>
      <c r="AV758" s="13"/>
    </row>
    <row r="759" spans="1:48" x14ac:dyDescent="0.2">
      <c r="A759" s="5" t="s">
        <v>377</v>
      </c>
      <c r="B759" s="34">
        <f t="shared" si="7"/>
        <v>0.18425460636515914</v>
      </c>
      <c r="C759" s="13">
        <v>110</v>
      </c>
      <c r="E759" s="12"/>
      <c r="F759" s="13"/>
      <c r="H759" s="12"/>
      <c r="I759" s="13"/>
      <c r="K759" s="12"/>
      <c r="L759" s="13"/>
      <c r="N759" s="12"/>
      <c r="O759" s="13"/>
      <c r="Q759" s="12"/>
      <c r="R759" s="13"/>
      <c r="T759" s="12"/>
      <c r="U759" s="13"/>
      <c r="W759" s="12"/>
      <c r="X759" s="13"/>
      <c r="Z759" s="12"/>
      <c r="AA759" s="13"/>
      <c r="AC759" s="12"/>
      <c r="AD759" s="13"/>
      <c r="AF759" s="12"/>
      <c r="AG759" s="13"/>
      <c r="AI759" s="12"/>
      <c r="AJ759" s="13"/>
      <c r="AL759" s="12"/>
      <c r="AM759" s="13"/>
      <c r="AO759" s="12"/>
      <c r="AP759" s="13"/>
      <c r="AR759" s="12"/>
      <c r="AS759" s="13"/>
      <c r="AU759" s="12"/>
      <c r="AV759" s="13"/>
    </row>
    <row r="760" spans="1:48" x14ac:dyDescent="0.2">
      <c r="A760" s="5" t="s">
        <v>378</v>
      </c>
      <c r="B760" s="34">
        <f t="shared" si="7"/>
        <v>1.8425460636515914E-2</v>
      </c>
      <c r="C760" s="13">
        <v>11</v>
      </c>
      <c r="E760" s="12"/>
      <c r="F760" s="13"/>
      <c r="H760" s="12"/>
      <c r="I760" s="13"/>
      <c r="K760" s="12"/>
      <c r="L760" s="13"/>
      <c r="N760" s="12"/>
      <c r="O760" s="13"/>
      <c r="Q760" s="12"/>
      <c r="R760" s="13"/>
      <c r="T760" s="12"/>
      <c r="U760" s="13"/>
      <c r="W760" s="12"/>
      <c r="X760" s="13"/>
      <c r="Z760" s="12"/>
      <c r="AA760" s="13"/>
      <c r="AC760" s="12"/>
      <c r="AD760" s="13"/>
      <c r="AF760" s="12"/>
      <c r="AG760" s="13"/>
      <c r="AI760" s="12"/>
      <c r="AJ760" s="13"/>
      <c r="AL760" s="12"/>
      <c r="AM760" s="13"/>
      <c r="AO760" s="12"/>
      <c r="AP760" s="13"/>
      <c r="AR760" s="12"/>
      <c r="AS760" s="13"/>
      <c r="AU760" s="12"/>
      <c r="AV760" s="13"/>
    </row>
    <row r="761" spans="1:48" x14ac:dyDescent="0.2">
      <c r="A761" s="5" t="s">
        <v>379</v>
      </c>
      <c r="B761" s="34">
        <f t="shared" si="7"/>
        <v>2.6800670016750419E-2</v>
      </c>
      <c r="C761" s="13">
        <v>16</v>
      </c>
      <c r="E761" s="12"/>
      <c r="F761" s="13"/>
      <c r="H761" s="12"/>
      <c r="I761" s="13"/>
      <c r="K761" s="12"/>
      <c r="L761" s="13"/>
      <c r="N761" s="12"/>
      <c r="O761" s="13"/>
      <c r="Q761" s="12"/>
      <c r="R761" s="13"/>
      <c r="T761" s="12"/>
      <c r="U761" s="13"/>
      <c r="W761" s="12"/>
      <c r="X761" s="13"/>
      <c r="Z761" s="12"/>
      <c r="AA761" s="13"/>
      <c r="AC761" s="12"/>
      <c r="AD761" s="13"/>
      <c r="AF761" s="12"/>
      <c r="AG761" s="13"/>
      <c r="AI761" s="12"/>
      <c r="AJ761" s="13"/>
      <c r="AL761" s="12"/>
      <c r="AM761" s="13"/>
      <c r="AO761" s="12"/>
      <c r="AP761" s="13"/>
      <c r="AR761" s="12"/>
      <c r="AS761" s="13"/>
      <c r="AU761" s="12"/>
      <c r="AV761" s="13"/>
    </row>
    <row r="762" spans="1:48" x14ac:dyDescent="0.2">
      <c r="A762" s="5" t="s">
        <v>380</v>
      </c>
      <c r="B762" s="34">
        <f t="shared" si="7"/>
        <v>3.8525963149078725E-2</v>
      </c>
      <c r="C762" s="13">
        <v>23</v>
      </c>
      <c r="E762" s="12"/>
      <c r="F762" s="13"/>
      <c r="H762" s="12"/>
      <c r="I762" s="13"/>
      <c r="K762" s="12"/>
      <c r="L762" s="13"/>
      <c r="N762" s="12"/>
      <c r="O762" s="13"/>
      <c r="Q762" s="12"/>
      <c r="R762" s="13"/>
      <c r="T762" s="12"/>
      <c r="U762" s="13"/>
      <c r="W762" s="12"/>
      <c r="X762" s="13"/>
      <c r="Z762" s="12"/>
      <c r="AA762" s="13"/>
      <c r="AC762" s="12"/>
      <c r="AD762" s="13"/>
      <c r="AF762" s="12"/>
      <c r="AG762" s="13"/>
      <c r="AI762" s="12"/>
      <c r="AJ762" s="13"/>
      <c r="AL762" s="12"/>
      <c r="AM762" s="13"/>
      <c r="AO762" s="12"/>
      <c r="AP762" s="13"/>
      <c r="AR762" s="12"/>
      <c r="AS762" s="13"/>
      <c r="AU762" s="12"/>
      <c r="AV762" s="13"/>
    </row>
    <row r="763" spans="1:48" x14ac:dyDescent="0.2">
      <c r="A763" s="5" t="s">
        <v>381</v>
      </c>
      <c r="B763" s="34">
        <f t="shared" si="7"/>
        <v>4.5226130653266333E-2</v>
      </c>
      <c r="C763" s="13">
        <v>27</v>
      </c>
      <c r="E763" s="12"/>
      <c r="F763" s="13"/>
      <c r="H763" s="12"/>
      <c r="I763" s="13"/>
      <c r="K763" s="12"/>
      <c r="L763" s="13"/>
      <c r="N763" s="12"/>
      <c r="O763" s="13"/>
      <c r="Q763" s="12"/>
      <c r="R763" s="13"/>
      <c r="T763" s="12"/>
      <c r="U763" s="13"/>
      <c r="W763" s="12"/>
      <c r="X763" s="13"/>
      <c r="Z763" s="12"/>
      <c r="AA763" s="13"/>
      <c r="AC763" s="12"/>
      <c r="AD763" s="13"/>
      <c r="AF763" s="12"/>
      <c r="AG763" s="13"/>
      <c r="AI763" s="12"/>
      <c r="AJ763" s="13"/>
      <c r="AL763" s="12"/>
      <c r="AM763" s="13"/>
      <c r="AO763" s="12"/>
      <c r="AP763" s="13"/>
      <c r="AR763" s="12"/>
      <c r="AS763" s="13"/>
      <c r="AU763" s="12"/>
      <c r="AV763" s="13"/>
    </row>
    <row r="764" spans="1:48" x14ac:dyDescent="0.2">
      <c r="A764" s="5" t="s">
        <v>382</v>
      </c>
      <c r="B764" s="34">
        <f t="shared" si="7"/>
        <v>8.3752093802345051E-3</v>
      </c>
      <c r="C764" s="13">
        <v>5</v>
      </c>
      <c r="E764" s="12"/>
      <c r="F764" s="13"/>
      <c r="H764" s="12"/>
      <c r="I764" s="13"/>
      <c r="K764" s="12"/>
      <c r="L764" s="13"/>
      <c r="N764" s="12"/>
      <c r="O764" s="13"/>
      <c r="Q764" s="12"/>
      <c r="R764" s="13"/>
      <c r="T764" s="12"/>
      <c r="U764" s="13"/>
      <c r="W764" s="12"/>
      <c r="X764" s="13"/>
      <c r="Z764" s="12"/>
      <c r="AA764" s="13"/>
      <c r="AC764" s="12"/>
      <c r="AD764" s="13"/>
      <c r="AF764" s="12"/>
      <c r="AG764" s="13"/>
      <c r="AI764" s="12"/>
      <c r="AJ764" s="13"/>
      <c r="AL764" s="12"/>
      <c r="AM764" s="13"/>
      <c r="AO764" s="12"/>
      <c r="AP764" s="13"/>
      <c r="AR764" s="12"/>
      <c r="AS764" s="13"/>
      <c r="AU764" s="12"/>
      <c r="AV764" s="13"/>
    </row>
    <row r="765" spans="1:48" x14ac:dyDescent="0.2">
      <c r="A765" s="5" t="s">
        <v>383</v>
      </c>
      <c r="B765" s="34">
        <f t="shared" si="7"/>
        <v>8.2077051926298161E-2</v>
      </c>
      <c r="C765" s="13">
        <v>49</v>
      </c>
      <c r="E765" s="12"/>
      <c r="F765" s="13"/>
      <c r="H765" s="12"/>
      <c r="I765" s="13"/>
      <c r="K765" s="12"/>
      <c r="L765" s="13"/>
      <c r="N765" s="12"/>
      <c r="O765" s="13"/>
      <c r="Q765" s="12"/>
      <c r="R765" s="13"/>
      <c r="T765" s="12"/>
      <c r="U765" s="13"/>
      <c r="W765" s="12"/>
      <c r="X765" s="13"/>
      <c r="Z765" s="12"/>
      <c r="AA765" s="13"/>
      <c r="AC765" s="12"/>
      <c r="AD765" s="13"/>
      <c r="AF765" s="12"/>
      <c r="AG765" s="13"/>
      <c r="AI765" s="12"/>
      <c r="AJ765" s="13"/>
      <c r="AL765" s="12"/>
      <c r="AM765" s="13"/>
      <c r="AO765" s="12"/>
      <c r="AP765" s="13"/>
      <c r="AR765" s="12"/>
      <c r="AS765" s="13"/>
      <c r="AU765" s="12"/>
      <c r="AV765" s="13"/>
    </row>
    <row r="766" spans="1:48" x14ac:dyDescent="0.2">
      <c r="A766" s="5" t="s">
        <v>384</v>
      </c>
      <c r="B766" s="34">
        <f t="shared" si="7"/>
        <v>2.0100502512562814E-2</v>
      </c>
      <c r="C766" s="13">
        <v>12</v>
      </c>
      <c r="E766" s="12"/>
      <c r="F766" s="13"/>
      <c r="H766" s="12"/>
      <c r="I766" s="13"/>
      <c r="K766" s="12"/>
      <c r="L766" s="13"/>
      <c r="N766" s="12"/>
      <c r="O766" s="13"/>
      <c r="Q766" s="12"/>
      <c r="R766" s="13"/>
      <c r="T766" s="12"/>
      <c r="U766" s="13"/>
      <c r="W766" s="12"/>
      <c r="X766" s="13"/>
      <c r="Z766" s="12"/>
      <c r="AA766" s="13"/>
      <c r="AC766" s="12"/>
      <c r="AD766" s="13"/>
      <c r="AF766" s="12"/>
      <c r="AG766" s="13"/>
      <c r="AI766" s="12"/>
      <c r="AJ766" s="13"/>
      <c r="AL766" s="12"/>
      <c r="AM766" s="13"/>
      <c r="AO766" s="12"/>
      <c r="AP766" s="13"/>
      <c r="AR766" s="12"/>
      <c r="AS766" s="13"/>
      <c r="AU766" s="12"/>
      <c r="AV766" s="13"/>
    </row>
    <row r="767" spans="1:48" x14ac:dyDescent="0.2">
      <c r="A767" s="5" t="s">
        <v>385</v>
      </c>
      <c r="B767" s="34">
        <f t="shared" si="7"/>
        <v>0.37520938023450584</v>
      </c>
      <c r="C767" s="13">
        <v>224</v>
      </c>
      <c r="E767" s="12"/>
      <c r="F767" s="13"/>
      <c r="H767" s="12"/>
      <c r="I767" s="13"/>
      <c r="K767" s="12"/>
      <c r="L767" s="13"/>
      <c r="N767" s="12"/>
      <c r="O767" s="13"/>
      <c r="Q767" s="12"/>
      <c r="R767" s="13"/>
      <c r="T767" s="12"/>
      <c r="U767" s="13"/>
      <c r="W767" s="12"/>
      <c r="X767" s="13"/>
      <c r="Z767" s="12"/>
      <c r="AA767" s="13"/>
      <c r="AC767" s="12"/>
      <c r="AD767" s="13"/>
      <c r="AF767" s="12"/>
      <c r="AG767" s="13"/>
      <c r="AI767" s="12"/>
      <c r="AJ767" s="13"/>
      <c r="AL767" s="12"/>
      <c r="AM767" s="13"/>
      <c r="AO767" s="12"/>
      <c r="AP767" s="13"/>
      <c r="AR767" s="12"/>
      <c r="AS767" s="13"/>
      <c r="AU767" s="12"/>
      <c r="AV767" s="13"/>
    </row>
    <row r="768" spans="1:48" x14ac:dyDescent="0.2">
      <c r="A768" s="5" t="s">
        <v>386</v>
      </c>
      <c r="B768" s="34">
        <f t="shared" si="7"/>
        <v>0.10552763819095477</v>
      </c>
      <c r="C768" s="13">
        <v>63</v>
      </c>
      <c r="E768" s="12"/>
      <c r="F768" s="13"/>
      <c r="H768" s="12"/>
      <c r="I768" s="13"/>
      <c r="K768" s="12"/>
      <c r="L768" s="13"/>
      <c r="N768" s="12"/>
      <c r="O768" s="13"/>
      <c r="Q768" s="12"/>
      <c r="R768" s="13"/>
      <c r="T768" s="12"/>
      <c r="U768" s="13"/>
      <c r="W768" s="12"/>
      <c r="X768" s="13"/>
      <c r="Z768" s="12"/>
      <c r="AA768" s="13"/>
      <c r="AC768" s="12"/>
      <c r="AD768" s="13"/>
      <c r="AF768" s="12"/>
      <c r="AG768" s="13"/>
      <c r="AI768" s="12"/>
      <c r="AJ768" s="13"/>
      <c r="AL768" s="12"/>
      <c r="AM768" s="13"/>
      <c r="AO768" s="12"/>
      <c r="AP768" s="13"/>
      <c r="AR768" s="12"/>
      <c r="AS768" s="13"/>
      <c r="AU768" s="12"/>
      <c r="AV768" s="13"/>
    </row>
    <row r="769" spans="1:48" x14ac:dyDescent="0.2">
      <c r="A769" s="5" t="s">
        <v>387</v>
      </c>
      <c r="B769" s="34">
        <f t="shared" si="7"/>
        <v>6.7001675041876048E-3</v>
      </c>
      <c r="C769" s="13">
        <v>4</v>
      </c>
      <c r="E769" s="12"/>
      <c r="F769" s="13"/>
      <c r="H769" s="12"/>
      <c r="I769" s="13"/>
      <c r="K769" s="12"/>
      <c r="L769" s="13"/>
      <c r="N769" s="12"/>
      <c r="O769" s="13"/>
      <c r="Q769" s="12"/>
      <c r="R769" s="13"/>
      <c r="T769" s="12"/>
      <c r="U769" s="13"/>
      <c r="W769" s="12"/>
      <c r="X769" s="13"/>
      <c r="Z769" s="12"/>
      <c r="AA769" s="13"/>
      <c r="AC769" s="12"/>
      <c r="AD769" s="13"/>
      <c r="AF769" s="12"/>
      <c r="AG769" s="13"/>
      <c r="AI769" s="12"/>
      <c r="AJ769" s="13"/>
      <c r="AL769" s="12"/>
      <c r="AM769" s="13"/>
      <c r="AO769" s="12"/>
      <c r="AP769" s="13"/>
      <c r="AR769" s="12"/>
      <c r="AS769" s="13"/>
      <c r="AU769" s="12"/>
      <c r="AV769" s="13"/>
    </row>
    <row r="770" spans="1:48" ht="30" x14ac:dyDescent="0.2">
      <c r="A770" s="6" t="s">
        <v>10</v>
      </c>
      <c r="B770" s="34">
        <f t="shared" si="7"/>
        <v>7.5376884422110546E-2</v>
      </c>
      <c r="C770" s="13">
        <v>45</v>
      </c>
      <c r="E770" s="12"/>
      <c r="F770" s="13"/>
      <c r="H770" s="12"/>
      <c r="I770" s="13"/>
      <c r="K770" s="12"/>
      <c r="L770" s="13"/>
      <c r="N770" s="12"/>
      <c r="O770" s="13"/>
      <c r="Q770" s="12"/>
      <c r="R770" s="13"/>
      <c r="T770" s="12"/>
      <c r="U770" s="13"/>
      <c r="W770" s="12"/>
      <c r="X770" s="13"/>
      <c r="Z770" s="12"/>
      <c r="AA770" s="13"/>
      <c r="AC770" s="12"/>
      <c r="AD770" s="13"/>
      <c r="AF770" s="12"/>
      <c r="AG770" s="13"/>
      <c r="AI770" s="12"/>
      <c r="AJ770" s="13"/>
      <c r="AL770" s="12"/>
      <c r="AM770" s="13"/>
      <c r="AO770" s="12"/>
      <c r="AP770" s="13"/>
      <c r="AR770" s="12"/>
      <c r="AS770" s="13"/>
      <c r="AU770" s="12"/>
      <c r="AV770" s="13"/>
    </row>
    <row r="771" spans="1:48" ht="16" x14ac:dyDescent="0.2">
      <c r="A771" s="17" t="s">
        <v>11</v>
      </c>
      <c r="B771" s="34"/>
      <c r="C771" s="14">
        <v>597</v>
      </c>
      <c r="E771" s="12"/>
      <c r="F771" s="14"/>
      <c r="H771" s="12"/>
      <c r="I771" s="13"/>
      <c r="K771" s="12"/>
      <c r="L771" s="14"/>
      <c r="N771" s="12"/>
      <c r="O771" s="13"/>
      <c r="Q771" s="12"/>
      <c r="R771" s="13"/>
      <c r="T771" s="12"/>
      <c r="U771" s="14"/>
      <c r="W771" s="12"/>
      <c r="X771" s="13"/>
      <c r="Z771" s="12"/>
      <c r="AA771" s="13"/>
      <c r="AC771" s="12"/>
      <c r="AD771" s="13"/>
      <c r="AF771" s="12"/>
      <c r="AG771" s="13"/>
      <c r="AI771" s="12"/>
      <c r="AJ771" s="13"/>
      <c r="AL771" s="12"/>
      <c r="AM771" s="14"/>
      <c r="AO771" s="12"/>
      <c r="AP771" s="13"/>
      <c r="AR771" s="12"/>
      <c r="AS771" s="14"/>
      <c r="AU771" s="12"/>
      <c r="AV771" s="13"/>
    </row>
    <row r="772" spans="1:48" x14ac:dyDescent="0.2">
      <c r="B772" s="34"/>
      <c r="C772" s="14"/>
      <c r="E772" s="12"/>
      <c r="F772" s="14"/>
      <c r="H772" s="12"/>
      <c r="I772" s="13"/>
      <c r="K772" s="12"/>
      <c r="L772" s="14"/>
      <c r="N772" s="12"/>
      <c r="O772" s="13"/>
      <c r="Q772" s="12"/>
      <c r="R772" s="13"/>
      <c r="T772" s="12"/>
      <c r="U772" s="14"/>
      <c r="W772" s="12"/>
      <c r="X772" s="13"/>
      <c r="Z772" s="12"/>
      <c r="AA772" s="13"/>
      <c r="AC772" s="12"/>
      <c r="AD772" s="13"/>
      <c r="AF772" s="12"/>
      <c r="AG772" s="13"/>
      <c r="AI772" s="12"/>
      <c r="AJ772" s="13"/>
      <c r="AL772" s="12"/>
      <c r="AM772" s="14"/>
      <c r="AO772" s="12"/>
      <c r="AP772" s="13"/>
      <c r="AR772" s="12"/>
      <c r="AS772" s="14"/>
      <c r="AU772" s="12"/>
      <c r="AV772" s="13"/>
    </row>
    <row r="773" spans="1:48" x14ac:dyDescent="0.2">
      <c r="B773" s="34"/>
      <c r="C773" s="14"/>
      <c r="E773" s="12"/>
      <c r="F773" s="14"/>
      <c r="H773" s="12"/>
      <c r="I773" s="13"/>
      <c r="K773" s="12"/>
      <c r="L773" s="13"/>
      <c r="N773" s="12"/>
      <c r="O773" s="13"/>
      <c r="Q773" s="12"/>
      <c r="R773" s="13"/>
      <c r="T773" s="12"/>
      <c r="U773" s="13"/>
      <c r="W773" s="12"/>
      <c r="X773" s="13"/>
      <c r="Z773" s="12"/>
      <c r="AA773" s="13"/>
      <c r="AC773" s="12"/>
      <c r="AD773" s="13"/>
      <c r="AF773" s="12"/>
      <c r="AG773" s="13"/>
      <c r="AI773" s="12"/>
      <c r="AJ773" s="13"/>
      <c r="AL773" s="12"/>
      <c r="AM773" s="14"/>
      <c r="AO773" s="12"/>
      <c r="AP773" s="13"/>
      <c r="AR773" s="12"/>
      <c r="AS773" s="14"/>
      <c r="AU773" s="12"/>
      <c r="AV773" s="13"/>
    </row>
    <row r="774" spans="1:48" ht="16" x14ac:dyDescent="0.2">
      <c r="A774" s="2" t="s">
        <v>388</v>
      </c>
      <c r="B774" s="32" t="s">
        <v>1</v>
      </c>
      <c r="C774" s="32"/>
      <c r="D774" s="24"/>
      <c r="E774" s="32"/>
      <c r="F774" s="32"/>
      <c r="G774" s="24"/>
      <c r="H774" s="32"/>
      <c r="I774" s="32"/>
      <c r="J774" s="24"/>
      <c r="K774" s="32"/>
      <c r="L774" s="32"/>
      <c r="M774" s="24"/>
      <c r="N774" s="32"/>
      <c r="O774" s="32"/>
      <c r="P774" s="24"/>
      <c r="Q774" s="32"/>
      <c r="R774" s="32"/>
      <c r="S774" s="24"/>
      <c r="T774" s="32"/>
      <c r="U774" s="32"/>
      <c r="V774" s="24"/>
      <c r="W774" s="32"/>
      <c r="X774" s="32"/>
      <c r="Y774" s="24"/>
      <c r="Z774" s="32"/>
      <c r="AA774" s="32"/>
      <c r="AB774" s="24"/>
      <c r="AC774" s="32"/>
      <c r="AD774" s="32"/>
      <c r="AE774" s="24"/>
      <c r="AF774" s="32"/>
      <c r="AG774" s="32"/>
      <c r="AH774" s="24"/>
      <c r="AI774" s="32"/>
      <c r="AJ774" s="32"/>
      <c r="AK774" s="24"/>
      <c r="AL774" s="32"/>
      <c r="AM774" s="32"/>
      <c r="AN774" s="24"/>
      <c r="AO774" s="32"/>
      <c r="AP774" s="32"/>
      <c r="AQ774" s="24"/>
      <c r="AR774" s="32"/>
      <c r="AS774" s="32"/>
      <c r="AT774" s="24"/>
      <c r="AU774" s="32"/>
      <c r="AV774" s="32"/>
    </row>
    <row r="775" spans="1:48" ht="30" x14ac:dyDescent="0.2">
      <c r="A775" s="3" t="s">
        <v>389</v>
      </c>
      <c r="B775" s="33" t="s">
        <v>3</v>
      </c>
      <c r="C775" s="22" t="s">
        <v>4</v>
      </c>
      <c r="E775" s="22"/>
      <c r="F775" s="22"/>
      <c r="H775" s="22"/>
      <c r="I775" s="22"/>
      <c r="K775" s="22"/>
      <c r="L775" s="22"/>
      <c r="N775" s="22"/>
      <c r="O775" s="22"/>
      <c r="Q775" s="22"/>
      <c r="R775" s="22"/>
      <c r="T775" s="22"/>
      <c r="U775" s="22"/>
      <c r="W775" s="22"/>
      <c r="X775" s="22"/>
      <c r="Z775" s="22"/>
      <c r="AA775" s="22"/>
      <c r="AC775" s="22"/>
      <c r="AD775" s="22"/>
      <c r="AF775" s="22"/>
      <c r="AG775" s="22"/>
      <c r="AI775" s="22"/>
      <c r="AJ775" s="22"/>
      <c r="AL775" s="22"/>
      <c r="AM775" s="22"/>
      <c r="AO775" s="22"/>
      <c r="AP775" s="22"/>
      <c r="AR775" s="22"/>
      <c r="AS775" s="22"/>
      <c r="AU775" s="22"/>
      <c r="AV775" s="22"/>
    </row>
    <row r="776" spans="1:48" ht="30" x14ac:dyDescent="0.2">
      <c r="A776" s="4" t="s">
        <v>390</v>
      </c>
      <c r="B776" s="34">
        <f>C776/$C$782</f>
        <v>0.17922948073701842</v>
      </c>
      <c r="C776" s="13">
        <v>107</v>
      </c>
      <c r="E776" s="12"/>
      <c r="F776" s="13"/>
      <c r="H776" s="12"/>
      <c r="I776" s="13"/>
      <c r="K776" s="12"/>
      <c r="L776" s="13"/>
      <c r="N776" s="12"/>
      <c r="O776" s="13"/>
      <c r="Q776" s="12"/>
      <c r="R776" s="13"/>
      <c r="T776" s="12"/>
      <c r="U776" s="13"/>
      <c r="W776" s="12"/>
      <c r="X776" s="13"/>
      <c r="Z776" s="12"/>
      <c r="AA776" s="13"/>
      <c r="AC776" s="12"/>
      <c r="AD776" s="13"/>
      <c r="AF776" s="12"/>
      <c r="AG776" s="13"/>
      <c r="AI776" s="12"/>
      <c r="AJ776" s="13"/>
      <c r="AL776" s="12"/>
      <c r="AM776" s="13"/>
      <c r="AO776" s="12"/>
      <c r="AP776" s="13"/>
      <c r="AR776" s="12"/>
      <c r="AS776" s="13"/>
      <c r="AU776" s="12"/>
      <c r="AV776" s="13"/>
    </row>
    <row r="777" spans="1:48" ht="30" x14ac:dyDescent="0.2">
      <c r="A777" s="5" t="s">
        <v>391</v>
      </c>
      <c r="B777" s="34">
        <f t="shared" ref="B777:B781" si="8">C777/$C$782</f>
        <v>0.45896147403685095</v>
      </c>
      <c r="C777" s="13">
        <v>274</v>
      </c>
      <c r="E777" s="12"/>
      <c r="F777" s="13"/>
      <c r="H777" s="12"/>
      <c r="I777" s="13"/>
      <c r="K777" s="12"/>
      <c r="L777" s="13"/>
      <c r="N777" s="12"/>
      <c r="O777" s="13"/>
      <c r="Q777" s="12"/>
      <c r="R777" s="13"/>
      <c r="T777" s="12"/>
      <c r="U777" s="13"/>
      <c r="W777" s="12"/>
      <c r="X777" s="13"/>
      <c r="Z777" s="12"/>
      <c r="AA777" s="13"/>
      <c r="AC777" s="12"/>
      <c r="AD777" s="13"/>
      <c r="AF777" s="12"/>
      <c r="AG777" s="13"/>
      <c r="AI777" s="12"/>
      <c r="AJ777" s="13"/>
      <c r="AL777" s="12"/>
      <c r="AM777" s="13"/>
      <c r="AO777" s="12"/>
      <c r="AP777" s="13"/>
      <c r="AR777" s="12"/>
      <c r="AS777" s="13"/>
      <c r="AU777" s="12"/>
      <c r="AV777" s="13"/>
    </row>
    <row r="778" spans="1:48" ht="30" x14ac:dyDescent="0.2">
      <c r="A778" s="5" t="s">
        <v>392</v>
      </c>
      <c r="B778" s="34">
        <f t="shared" si="8"/>
        <v>0.76046901172529313</v>
      </c>
      <c r="C778" s="13">
        <v>454</v>
      </c>
      <c r="E778" s="12"/>
      <c r="F778" s="13"/>
      <c r="H778" s="12"/>
      <c r="I778" s="13"/>
      <c r="K778" s="12"/>
      <c r="L778" s="13"/>
      <c r="N778" s="12"/>
      <c r="O778" s="13"/>
      <c r="Q778" s="12"/>
      <c r="R778" s="13"/>
      <c r="T778" s="12"/>
      <c r="U778" s="13"/>
      <c r="W778" s="12"/>
      <c r="X778" s="13"/>
      <c r="Z778" s="12"/>
      <c r="AA778" s="13"/>
      <c r="AC778" s="12"/>
      <c r="AD778" s="13"/>
      <c r="AF778" s="12"/>
      <c r="AG778" s="13"/>
      <c r="AI778" s="12"/>
      <c r="AJ778" s="13"/>
      <c r="AL778" s="12"/>
      <c r="AM778" s="13"/>
      <c r="AO778" s="12"/>
      <c r="AP778" s="13"/>
      <c r="AR778" s="12"/>
      <c r="AS778" s="13"/>
      <c r="AU778" s="12"/>
      <c r="AV778" s="13"/>
    </row>
    <row r="779" spans="1:48" ht="30" x14ac:dyDescent="0.2">
      <c r="A779" s="5" t="s">
        <v>393</v>
      </c>
      <c r="B779" s="34">
        <f t="shared" si="8"/>
        <v>0.12897822445561138</v>
      </c>
      <c r="C779" s="13">
        <v>77</v>
      </c>
      <c r="E779" s="12"/>
      <c r="F779" s="13"/>
      <c r="H779" s="12"/>
      <c r="I779" s="13"/>
      <c r="K779" s="12"/>
      <c r="L779" s="13"/>
      <c r="N779" s="12"/>
      <c r="O779" s="13"/>
      <c r="Q779" s="12"/>
      <c r="R779" s="13"/>
      <c r="T779" s="12"/>
      <c r="U779" s="13"/>
      <c r="W779" s="12"/>
      <c r="X779" s="13"/>
      <c r="Z779" s="12"/>
      <c r="AA779" s="13"/>
      <c r="AC779" s="12"/>
      <c r="AD779" s="13"/>
      <c r="AF779" s="12"/>
      <c r="AG779" s="13"/>
      <c r="AI779" s="12"/>
      <c r="AJ779" s="13"/>
      <c r="AL779" s="12"/>
      <c r="AM779" s="13"/>
      <c r="AO779" s="12"/>
      <c r="AP779" s="13"/>
      <c r="AR779" s="12"/>
      <c r="AS779" s="13"/>
      <c r="AU779" s="12"/>
      <c r="AV779" s="13"/>
    </row>
    <row r="780" spans="1:48" ht="30" x14ac:dyDescent="0.2">
      <c r="A780" s="5" t="s">
        <v>394</v>
      </c>
      <c r="B780" s="34">
        <f t="shared" si="8"/>
        <v>0.31993299832495814</v>
      </c>
      <c r="C780" s="13">
        <v>191</v>
      </c>
      <c r="E780" s="12"/>
      <c r="F780" s="13"/>
      <c r="H780" s="12"/>
      <c r="I780" s="13"/>
      <c r="K780" s="12"/>
      <c r="L780" s="13"/>
      <c r="N780" s="12"/>
      <c r="O780" s="13"/>
      <c r="Q780" s="12"/>
      <c r="R780" s="13"/>
      <c r="T780" s="12"/>
      <c r="U780" s="13"/>
      <c r="W780" s="12"/>
      <c r="X780" s="13"/>
      <c r="Z780" s="12"/>
      <c r="AA780" s="13"/>
      <c r="AC780" s="12"/>
      <c r="AD780" s="13"/>
      <c r="AF780" s="12"/>
      <c r="AG780" s="13"/>
      <c r="AI780" s="12"/>
      <c r="AJ780" s="13"/>
      <c r="AL780" s="12"/>
      <c r="AM780" s="13"/>
      <c r="AO780" s="12"/>
      <c r="AP780" s="13"/>
      <c r="AR780" s="12"/>
      <c r="AS780" s="13"/>
      <c r="AU780" s="12"/>
      <c r="AV780" s="13"/>
    </row>
    <row r="781" spans="1:48" ht="30" x14ac:dyDescent="0.2">
      <c r="A781" s="6" t="s">
        <v>10</v>
      </c>
      <c r="B781" s="34">
        <f t="shared" si="8"/>
        <v>3.1825795644891124E-2</v>
      </c>
      <c r="C781" s="13">
        <v>19</v>
      </c>
      <c r="E781" s="12"/>
      <c r="F781" s="13"/>
      <c r="H781" s="12"/>
      <c r="I781" s="13"/>
      <c r="K781" s="12"/>
      <c r="L781" s="13"/>
      <c r="N781" s="12"/>
      <c r="O781" s="13"/>
      <c r="Q781" s="12"/>
      <c r="R781" s="13"/>
      <c r="T781" s="12"/>
      <c r="U781" s="13"/>
      <c r="W781" s="12"/>
      <c r="X781" s="13"/>
      <c r="Z781" s="12"/>
      <c r="AA781" s="13"/>
      <c r="AC781" s="12"/>
      <c r="AD781" s="13"/>
      <c r="AF781" s="12"/>
      <c r="AG781" s="13"/>
      <c r="AI781" s="12"/>
      <c r="AJ781" s="13"/>
      <c r="AL781" s="12"/>
      <c r="AM781" s="13"/>
      <c r="AO781" s="12"/>
      <c r="AP781" s="13"/>
      <c r="AR781" s="12"/>
      <c r="AS781" s="13"/>
      <c r="AU781" s="12"/>
      <c r="AV781" s="13"/>
    </row>
    <row r="782" spans="1:48" ht="16" x14ac:dyDescent="0.2">
      <c r="A782" s="17" t="s">
        <v>11</v>
      </c>
      <c r="B782" s="34"/>
      <c r="C782" s="14">
        <v>597</v>
      </c>
      <c r="E782" s="12"/>
      <c r="F782" s="14"/>
      <c r="H782" s="12"/>
      <c r="I782" s="13"/>
      <c r="K782" s="12"/>
      <c r="L782" s="14"/>
      <c r="N782" s="12"/>
      <c r="O782" s="13"/>
      <c r="Q782" s="12"/>
      <c r="R782" s="13"/>
      <c r="T782" s="12"/>
      <c r="U782" s="14"/>
      <c r="W782" s="12"/>
      <c r="X782" s="13"/>
      <c r="Z782" s="12"/>
      <c r="AA782" s="13"/>
      <c r="AC782" s="12"/>
      <c r="AD782" s="13"/>
      <c r="AF782" s="12"/>
      <c r="AG782" s="13"/>
      <c r="AI782" s="12"/>
      <c r="AJ782" s="13"/>
      <c r="AL782" s="12"/>
      <c r="AM782" s="14"/>
      <c r="AO782" s="12"/>
      <c r="AP782" s="13"/>
      <c r="AR782" s="12"/>
      <c r="AS782" s="14"/>
      <c r="AU782" s="12"/>
      <c r="AV782" s="13"/>
    </row>
    <row r="783" spans="1:48" x14ac:dyDescent="0.2">
      <c r="B783" s="34"/>
      <c r="C783" s="14"/>
      <c r="E783" s="12"/>
      <c r="F783" s="14"/>
      <c r="H783" s="12"/>
      <c r="I783" s="13"/>
      <c r="K783" s="12"/>
      <c r="L783" s="14"/>
      <c r="N783" s="12"/>
      <c r="O783" s="13"/>
      <c r="Q783" s="12"/>
      <c r="R783" s="13"/>
      <c r="T783" s="12"/>
      <c r="U783" s="14"/>
      <c r="W783" s="12"/>
      <c r="X783" s="13"/>
      <c r="Z783" s="12"/>
      <c r="AA783" s="13"/>
      <c r="AC783" s="12"/>
      <c r="AD783" s="13"/>
      <c r="AF783" s="12"/>
      <c r="AG783" s="13"/>
      <c r="AI783" s="12"/>
      <c r="AJ783" s="13"/>
      <c r="AL783" s="12"/>
      <c r="AM783" s="14"/>
      <c r="AO783" s="12"/>
      <c r="AP783" s="13"/>
      <c r="AR783" s="12"/>
      <c r="AS783" s="14"/>
      <c r="AU783" s="12"/>
      <c r="AV783" s="13"/>
    </row>
    <row r="784" spans="1:48" x14ac:dyDescent="0.2">
      <c r="B784" s="34"/>
      <c r="C784" s="14"/>
      <c r="E784" s="12"/>
      <c r="F784" s="14"/>
      <c r="H784" s="12"/>
      <c r="I784" s="13"/>
      <c r="K784" s="12"/>
      <c r="L784" s="14"/>
      <c r="N784" s="12"/>
      <c r="O784" s="13"/>
      <c r="Q784" s="12"/>
      <c r="R784" s="13"/>
      <c r="T784" s="12"/>
      <c r="U784" s="14"/>
      <c r="W784" s="12"/>
      <c r="X784" s="13"/>
      <c r="Z784" s="12"/>
      <c r="AA784" s="13"/>
      <c r="AC784" s="12"/>
      <c r="AD784" s="13"/>
      <c r="AF784" s="12"/>
      <c r="AG784" s="13"/>
      <c r="AI784" s="12"/>
      <c r="AJ784" s="13"/>
      <c r="AL784" s="12"/>
      <c r="AM784" s="14"/>
      <c r="AO784" s="12"/>
      <c r="AP784" s="13"/>
      <c r="AR784" s="12"/>
      <c r="AS784" s="14"/>
      <c r="AU784" s="12"/>
      <c r="AV784" s="13"/>
    </row>
    <row r="785" spans="1:48" ht="16" x14ac:dyDescent="0.2">
      <c r="A785" s="2" t="s">
        <v>395</v>
      </c>
      <c r="B785" s="32" t="s">
        <v>1</v>
      </c>
      <c r="C785" s="32"/>
      <c r="D785" s="24"/>
      <c r="E785" s="32"/>
      <c r="F785" s="32"/>
      <c r="G785" s="24"/>
      <c r="H785" s="32"/>
      <c r="I785" s="32"/>
      <c r="J785" s="24"/>
      <c r="K785" s="32"/>
      <c r="L785" s="32"/>
      <c r="M785" s="24"/>
      <c r="N785" s="32"/>
      <c r="O785" s="32"/>
      <c r="P785" s="24"/>
      <c r="Q785" s="32"/>
      <c r="R785" s="32"/>
      <c r="S785" s="24"/>
      <c r="T785" s="32"/>
      <c r="U785" s="32"/>
      <c r="V785" s="24"/>
      <c r="W785" s="32"/>
      <c r="X785" s="32"/>
      <c r="Y785" s="24"/>
      <c r="Z785" s="32"/>
      <c r="AA785" s="32"/>
      <c r="AB785" s="24"/>
      <c r="AC785" s="32"/>
      <c r="AD785" s="32"/>
      <c r="AE785" s="24"/>
      <c r="AF785" s="32"/>
      <c r="AG785" s="32"/>
      <c r="AH785" s="24"/>
      <c r="AI785" s="32"/>
      <c r="AJ785" s="32"/>
      <c r="AK785" s="24"/>
      <c r="AL785" s="32"/>
      <c r="AM785" s="32"/>
      <c r="AN785" s="24"/>
      <c r="AO785" s="32"/>
      <c r="AP785" s="32"/>
      <c r="AQ785" s="24"/>
      <c r="AR785" s="32"/>
      <c r="AS785" s="32"/>
      <c r="AT785" s="24"/>
      <c r="AU785" s="32"/>
      <c r="AV785" s="32"/>
    </row>
    <row r="786" spans="1:48" ht="30" x14ac:dyDescent="0.2">
      <c r="A786" s="3" t="s">
        <v>396</v>
      </c>
      <c r="B786" s="33" t="s">
        <v>3</v>
      </c>
      <c r="C786" s="22" t="s">
        <v>4</v>
      </c>
      <c r="E786" s="22"/>
      <c r="F786" s="22"/>
      <c r="H786" s="22"/>
      <c r="I786" s="22"/>
      <c r="K786" s="22"/>
      <c r="L786" s="22"/>
      <c r="N786" s="22"/>
      <c r="O786" s="22"/>
      <c r="Q786" s="22"/>
      <c r="R786" s="22"/>
      <c r="T786" s="22"/>
      <c r="U786" s="22"/>
      <c r="W786" s="22"/>
      <c r="X786" s="22"/>
      <c r="Z786" s="22"/>
      <c r="AA786" s="22"/>
      <c r="AC786" s="22"/>
      <c r="AD786" s="22"/>
      <c r="AF786" s="22"/>
      <c r="AG786" s="22"/>
      <c r="AI786" s="22"/>
      <c r="AJ786" s="22"/>
      <c r="AL786" s="22"/>
      <c r="AM786" s="22"/>
      <c r="AO786" s="22"/>
      <c r="AP786" s="22"/>
      <c r="AR786" s="22"/>
      <c r="AS786" s="22"/>
      <c r="AU786" s="22"/>
      <c r="AV786" s="22"/>
    </row>
    <row r="787" spans="1:48" ht="16" x14ac:dyDescent="0.2">
      <c r="A787" s="17" t="s">
        <v>397</v>
      </c>
      <c r="B787" s="34">
        <v>2.9000000000000001E-2</v>
      </c>
      <c r="C787" s="13">
        <v>17</v>
      </c>
      <c r="E787" s="12"/>
      <c r="F787" s="13"/>
      <c r="H787" s="12"/>
      <c r="I787" s="13"/>
      <c r="K787" s="12"/>
      <c r="L787" s="13"/>
      <c r="N787" s="12"/>
      <c r="O787" s="13"/>
      <c r="Q787" s="12"/>
      <c r="R787" s="13"/>
      <c r="T787" s="12"/>
      <c r="U787" s="13"/>
      <c r="W787" s="12"/>
      <c r="X787" s="13"/>
      <c r="Z787" s="12"/>
      <c r="AA787" s="13"/>
      <c r="AC787" s="12"/>
      <c r="AD787" s="13"/>
      <c r="AF787" s="12"/>
      <c r="AG787" s="13"/>
      <c r="AI787" s="12"/>
      <c r="AJ787" s="13"/>
      <c r="AL787" s="12"/>
      <c r="AM787" s="13"/>
      <c r="AO787" s="12"/>
      <c r="AP787" s="13"/>
      <c r="AR787" s="12"/>
      <c r="AS787" s="13"/>
      <c r="AU787" s="12"/>
      <c r="AV787" s="13"/>
    </row>
    <row r="788" spans="1:48" x14ac:dyDescent="0.2">
      <c r="A788" s="20">
        <v>2</v>
      </c>
      <c r="B788" s="34">
        <v>3.5999999999999997E-2</v>
      </c>
      <c r="C788" s="13">
        <v>21</v>
      </c>
      <c r="E788" s="12"/>
      <c r="F788" s="13"/>
      <c r="H788" s="12"/>
      <c r="I788" s="13"/>
      <c r="K788" s="12"/>
      <c r="L788" s="13"/>
      <c r="N788" s="12"/>
      <c r="O788" s="13"/>
      <c r="Q788" s="12"/>
      <c r="R788" s="13"/>
      <c r="T788" s="12"/>
      <c r="U788" s="13"/>
      <c r="W788" s="12"/>
      <c r="X788" s="13"/>
      <c r="Z788" s="12"/>
      <c r="AA788" s="13"/>
      <c r="AC788" s="12"/>
      <c r="AD788" s="13"/>
      <c r="AF788" s="12"/>
      <c r="AG788" s="13"/>
      <c r="AI788" s="12"/>
      <c r="AJ788" s="13"/>
      <c r="AL788" s="12"/>
      <c r="AM788" s="13"/>
      <c r="AO788" s="12"/>
      <c r="AP788" s="13"/>
      <c r="AR788" s="12"/>
      <c r="AS788" s="13"/>
      <c r="AU788" s="12"/>
      <c r="AV788" s="13"/>
    </row>
    <row r="789" spans="1:48" x14ac:dyDescent="0.2">
      <c r="A789" s="20">
        <v>3</v>
      </c>
      <c r="B789" s="34">
        <v>7.2999999999999995E-2</v>
      </c>
      <c r="C789" s="13">
        <v>43</v>
      </c>
      <c r="E789" s="12"/>
      <c r="F789" s="13"/>
      <c r="H789" s="12"/>
      <c r="I789" s="13"/>
      <c r="K789" s="12"/>
      <c r="L789" s="13"/>
      <c r="N789" s="12"/>
      <c r="O789" s="13"/>
      <c r="Q789" s="12"/>
      <c r="R789" s="13"/>
      <c r="T789" s="12"/>
      <c r="U789" s="13"/>
      <c r="W789" s="12"/>
      <c r="X789" s="13"/>
      <c r="Z789" s="12"/>
      <c r="AA789" s="13"/>
      <c r="AC789" s="12"/>
      <c r="AD789" s="13"/>
      <c r="AF789" s="12"/>
      <c r="AG789" s="13"/>
      <c r="AI789" s="12"/>
      <c r="AJ789" s="13"/>
      <c r="AL789" s="12"/>
      <c r="AM789" s="13"/>
      <c r="AO789" s="12"/>
      <c r="AP789" s="13"/>
      <c r="AR789" s="12"/>
      <c r="AS789" s="13"/>
      <c r="AU789" s="12"/>
      <c r="AV789" s="13"/>
    </row>
    <row r="790" spans="1:48" ht="16" x14ac:dyDescent="0.2">
      <c r="A790" s="17" t="s">
        <v>344</v>
      </c>
      <c r="B790" s="34">
        <v>0.23699999999999999</v>
      </c>
      <c r="C790" s="13">
        <v>140</v>
      </c>
      <c r="E790" s="12"/>
      <c r="F790" s="13"/>
      <c r="H790" s="12"/>
      <c r="I790" s="13"/>
      <c r="K790" s="12"/>
      <c r="L790" s="13"/>
      <c r="N790" s="12"/>
      <c r="O790" s="13"/>
      <c r="Q790" s="12"/>
      <c r="R790" s="13"/>
      <c r="T790" s="12"/>
      <c r="U790" s="13"/>
      <c r="W790" s="12"/>
      <c r="X790" s="13"/>
      <c r="Z790" s="12"/>
      <c r="AA790" s="13"/>
      <c r="AC790" s="12"/>
      <c r="AD790" s="13"/>
      <c r="AF790" s="12"/>
      <c r="AG790" s="13"/>
      <c r="AI790" s="12"/>
      <c r="AJ790" s="13"/>
      <c r="AL790" s="12"/>
      <c r="AM790" s="13"/>
      <c r="AO790" s="12"/>
      <c r="AP790" s="13"/>
      <c r="AR790" s="12"/>
      <c r="AS790" s="13"/>
      <c r="AU790" s="12"/>
      <c r="AV790" s="13"/>
    </row>
    <row r="791" spans="1:48" x14ac:dyDescent="0.2">
      <c r="A791" s="20">
        <v>5</v>
      </c>
      <c r="B791" s="34">
        <v>0.188</v>
      </c>
      <c r="C791" s="13">
        <v>111</v>
      </c>
      <c r="E791" s="12"/>
      <c r="F791" s="13"/>
      <c r="H791" s="12"/>
      <c r="I791" s="13"/>
      <c r="K791" s="12"/>
      <c r="L791" s="13"/>
      <c r="N791" s="12"/>
      <c r="O791" s="13"/>
      <c r="Q791" s="12"/>
      <c r="R791" s="13"/>
      <c r="T791" s="12"/>
      <c r="U791" s="13"/>
      <c r="W791" s="12"/>
      <c r="X791" s="13"/>
      <c r="Z791" s="12"/>
      <c r="AA791" s="13"/>
      <c r="AC791" s="12"/>
      <c r="AD791" s="13"/>
      <c r="AF791" s="12"/>
      <c r="AG791" s="13"/>
      <c r="AI791" s="12"/>
      <c r="AJ791" s="13"/>
      <c r="AL791" s="12"/>
      <c r="AM791" s="13"/>
      <c r="AO791" s="12"/>
      <c r="AP791" s="13"/>
      <c r="AR791" s="12"/>
      <c r="AS791" s="13"/>
      <c r="AU791" s="12"/>
      <c r="AV791" s="13"/>
    </row>
    <row r="792" spans="1:48" x14ac:dyDescent="0.2">
      <c r="A792" s="20">
        <v>6</v>
      </c>
      <c r="B792" s="34">
        <v>0.19800000000000001</v>
      </c>
      <c r="C792" s="13">
        <v>117</v>
      </c>
      <c r="E792" s="12"/>
      <c r="F792" s="13"/>
      <c r="H792" s="12"/>
      <c r="I792" s="13"/>
      <c r="K792" s="12"/>
      <c r="L792" s="13"/>
      <c r="N792" s="12"/>
      <c r="O792" s="13"/>
      <c r="Q792" s="12"/>
      <c r="R792" s="13"/>
      <c r="T792" s="12"/>
      <c r="U792" s="13"/>
      <c r="W792" s="12"/>
      <c r="X792" s="13"/>
      <c r="Z792" s="12"/>
      <c r="AA792" s="13"/>
      <c r="AC792" s="12"/>
      <c r="AD792" s="13"/>
      <c r="AF792" s="12"/>
      <c r="AG792" s="13"/>
      <c r="AI792" s="12"/>
      <c r="AJ792" s="13"/>
      <c r="AL792" s="12"/>
      <c r="AM792" s="13"/>
      <c r="AO792" s="12"/>
      <c r="AP792" s="13"/>
      <c r="AR792" s="12"/>
      <c r="AS792" s="13"/>
      <c r="AU792" s="12"/>
      <c r="AV792" s="13"/>
    </row>
    <row r="793" spans="1:48" ht="16" x14ac:dyDescent="0.2">
      <c r="A793" s="17" t="s">
        <v>398</v>
      </c>
      <c r="B793" s="34">
        <v>0.24</v>
      </c>
      <c r="C793" s="13">
        <v>142</v>
      </c>
      <c r="E793" s="12"/>
      <c r="F793" s="13"/>
      <c r="H793" s="12"/>
      <c r="I793" s="13"/>
      <c r="K793" s="12"/>
      <c r="L793" s="13"/>
      <c r="N793" s="12"/>
      <c r="O793" s="13"/>
      <c r="Q793" s="12"/>
      <c r="R793" s="13"/>
      <c r="T793" s="12"/>
      <c r="U793" s="13"/>
      <c r="W793" s="12"/>
      <c r="X793" s="13"/>
      <c r="Z793" s="12"/>
      <c r="AA793" s="13"/>
      <c r="AC793" s="12"/>
      <c r="AD793" s="13"/>
      <c r="AF793" s="12"/>
      <c r="AG793" s="13"/>
      <c r="AI793" s="12"/>
      <c r="AJ793" s="13"/>
      <c r="AL793" s="12"/>
      <c r="AM793" s="13"/>
      <c r="AO793" s="12"/>
      <c r="AP793" s="13"/>
      <c r="AR793" s="12"/>
      <c r="AS793" s="13"/>
      <c r="AU793" s="12"/>
      <c r="AV793" s="13"/>
    </row>
    <row r="794" spans="1:48" ht="16" x14ac:dyDescent="0.2">
      <c r="A794" s="17" t="s">
        <v>11</v>
      </c>
      <c r="B794" s="34">
        <v>1</v>
      </c>
      <c r="C794" s="13">
        <v>591</v>
      </c>
      <c r="E794" s="12"/>
      <c r="F794" s="13"/>
      <c r="H794" s="12"/>
      <c r="I794" s="13"/>
      <c r="K794" s="12"/>
      <c r="L794" s="13"/>
      <c r="N794" s="12"/>
      <c r="O794" s="13"/>
      <c r="Q794" s="12"/>
      <c r="R794" s="13"/>
      <c r="T794" s="12"/>
      <c r="U794" s="13"/>
      <c r="W794" s="12"/>
      <c r="X794" s="13"/>
      <c r="Z794" s="12"/>
      <c r="AA794" s="13"/>
      <c r="AC794" s="12"/>
      <c r="AD794" s="13"/>
      <c r="AF794" s="12"/>
      <c r="AG794" s="13"/>
      <c r="AI794" s="12"/>
      <c r="AJ794" s="13"/>
      <c r="AL794" s="12"/>
      <c r="AM794" s="13"/>
      <c r="AO794" s="12"/>
      <c r="AP794" s="13"/>
      <c r="AR794" s="12"/>
      <c r="AS794" s="13"/>
      <c r="AU794" s="12"/>
      <c r="AV794" s="13"/>
    </row>
    <row r="795" spans="1:48" x14ac:dyDescent="0.2">
      <c r="B795" s="34"/>
      <c r="C795" s="13"/>
      <c r="E795" s="12"/>
      <c r="F795" s="13"/>
      <c r="H795" s="12"/>
      <c r="I795" s="13"/>
      <c r="K795" s="12"/>
      <c r="L795" s="13"/>
      <c r="N795" s="12"/>
      <c r="O795" s="13"/>
      <c r="Q795" s="12"/>
      <c r="R795" s="13"/>
      <c r="T795" s="12"/>
      <c r="U795" s="13"/>
      <c r="W795" s="12"/>
      <c r="X795" s="13"/>
      <c r="Z795" s="12"/>
      <c r="AA795" s="13"/>
      <c r="AC795" s="12"/>
      <c r="AD795" s="13"/>
      <c r="AF795" s="12"/>
      <c r="AG795" s="13"/>
      <c r="AI795" s="12"/>
      <c r="AJ795" s="13"/>
      <c r="AL795" s="12"/>
      <c r="AM795" s="13"/>
      <c r="AO795" s="12"/>
      <c r="AP795" s="13"/>
      <c r="AR795" s="12"/>
      <c r="AS795" s="13"/>
      <c r="AU795" s="12"/>
      <c r="AV795" s="13"/>
    </row>
    <row r="796" spans="1:48" x14ac:dyDescent="0.2">
      <c r="B796" s="34"/>
      <c r="C796" s="13"/>
      <c r="E796" s="12"/>
      <c r="F796" s="13"/>
      <c r="H796" s="12"/>
      <c r="I796" s="13"/>
      <c r="K796" s="12"/>
      <c r="L796" s="13"/>
      <c r="N796" s="12"/>
      <c r="O796" s="13"/>
      <c r="Q796" s="12"/>
      <c r="R796" s="13"/>
      <c r="T796" s="12"/>
      <c r="U796" s="13"/>
      <c r="W796" s="12"/>
      <c r="X796" s="13"/>
      <c r="Z796" s="12"/>
      <c r="AA796" s="13"/>
      <c r="AC796" s="12"/>
      <c r="AD796" s="13"/>
      <c r="AF796" s="12"/>
      <c r="AG796" s="13"/>
      <c r="AI796" s="12"/>
      <c r="AJ796" s="13"/>
      <c r="AL796" s="12"/>
      <c r="AM796" s="13"/>
      <c r="AO796" s="12"/>
      <c r="AP796" s="13"/>
      <c r="AR796" s="12"/>
      <c r="AS796" s="13"/>
      <c r="AU796" s="12"/>
      <c r="AV796" s="13"/>
    </row>
    <row r="797" spans="1:48" x14ac:dyDescent="0.2">
      <c r="B797" s="32" t="s">
        <v>1</v>
      </c>
      <c r="C797" s="32"/>
      <c r="D797" s="24"/>
      <c r="E797" s="32"/>
      <c r="F797" s="32"/>
      <c r="G797" s="24"/>
      <c r="H797" s="32"/>
      <c r="I797" s="32"/>
      <c r="J797" s="24"/>
      <c r="K797" s="32"/>
      <c r="L797" s="32"/>
      <c r="M797" s="24"/>
      <c r="N797" s="32"/>
      <c r="O797" s="32"/>
      <c r="P797" s="24"/>
      <c r="Q797" s="32"/>
      <c r="R797" s="32"/>
      <c r="S797" s="24"/>
      <c r="T797" s="32"/>
      <c r="U797" s="32"/>
      <c r="V797" s="24"/>
      <c r="W797" s="32"/>
      <c r="X797" s="32"/>
      <c r="Y797" s="24"/>
      <c r="Z797" s="32"/>
      <c r="AA797" s="32"/>
      <c r="AB797" s="24"/>
      <c r="AC797" s="32"/>
      <c r="AD797" s="32"/>
      <c r="AE797" s="24"/>
      <c r="AF797" s="32"/>
      <c r="AG797" s="32"/>
      <c r="AH797" s="24"/>
      <c r="AI797" s="32"/>
      <c r="AJ797" s="32"/>
      <c r="AK797" s="24"/>
      <c r="AL797" s="32"/>
      <c r="AM797" s="32"/>
      <c r="AN797" s="24"/>
      <c r="AO797" s="32"/>
      <c r="AP797" s="32"/>
      <c r="AQ797" s="24"/>
      <c r="AR797" s="32"/>
      <c r="AS797" s="32"/>
      <c r="AT797" s="24"/>
      <c r="AU797" s="32"/>
      <c r="AV797" s="32"/>
    </row>
    <row r="798" spans="1:48" ht="30" x14ac:dyDescent="0.2">
      <c r="A798" s="3" t="s">
        <v>396</v>
      </c>
      <c r="B798" s="33" t="s">
        <v>3</v>
      </c>
      <c r="C798" s="22" t="s">
        <v>4</v>
      </c>
      <c r="E798" s="22"/>
      <c r="F798" s="22"/>
      <c r="H798" s="22"/>
      <c r="I798" s="22"/>
      <c r="K798" s="22"/>
      <c r="L798" s="22"/>
      <c r="N798" s="22"/>
      <c r="O798" s="22"/>
      <c r="Q798" s="22"/>
      <c r="R798" s="22"/>
      <c r="T798" s="22"/>
      <c r="U798" s="22"/>
      <c r="W798" s="22"/>
      <c r="X798" s="22"/>
      <c r="Z798" s="22"/>
      <c r="AA798" s="22"/>
      <c r="AC798" s="22"/>
      <c r="AD798" s="22"/>
      <c r="AF798" s="22"/>
      <c r="AG798" s="22"/>
      <c r="AI798" s="22"/>
      <c r="AJ798" s="22"/>
      <c r="AL798" s="22"/>
      <c r="AM798" s="22"/>
      <c r="AO798" s="22"/>
      <c r="AP798" s="22"/>
      <c r="AR798" s="22"/>
      <c r="AS798" s="22"/>
      <c r="AU798" s="22"/>
      <c r="AV798" s="22"/>
    </row>
    <row r="799" spans="1:48" ht="16" x14ac:dyDescent="0.2">
      <c r="A799" s="17" t="s">
        <v>315</v>
      </c>
      <c r="B799" s="34">
        <v>0.13700000000000001</v>
      </c>
      <c r="C799" s="13">
        <v>81</v>
      </c>
      <c r="E799" s="12"/>
      <c r="F799" s="13"/>
      <c r="H799" s="12"/>
      <c r="I799" s="13"/>
      <c r="K799" s="12"/>
      <c r="L799" s="13"/>
      <c r="N799" s="12"/>
      <c r="O799" s="13"/>
      <c r="Q799" s="12"/>
      <c r="R799" s="13"/>
      <c r="T799" s="12"/>
      <c r="U799" s="13"/>
      <c r="W799" s="12"/>
      <c r="X799" s="13"/>
      <c r="Z799" s="12"/>
      <c r="AA799" s="13"/>
      <c r="AC799" s="12"/>
      <c r="AD799" s="13"/>
      <c r="AF799" s="12"/>
      <c r="AG799" s="13"/>
      <c r="AI799" s="12"/>
      <c r="AJ799" s="13"/>
      <c r="AL799" s="12"/>
      <c r="AM799" s="13"/>
      <c r="AO799" s="12"/>
      <c r="AP799" s="13"/>
      <c r="AR799" s="12"/>
      <c r="AS799" s="13"/>
      <c r="AU799" s="12"/>
      <c r="AV799" s="13"/>
    </row>
    <row r="800" spans="1:48" ht="16" x14ac:dyDescent="0.2">
      <c r="A800" s="17" t="s">
        <v>330</v>
      </c>
      <c r="B800" s="34">
        <v>0.23699999999999999</v>
      </c>
      <c r="C800" s="13">
        <v>140</v>
      </c>
      <c r="E800" s="12"/>
      <c r="F800" s="13"/>
      <c r="H800" s="12"/>
      <c r="I800" s="13"/>
      <c r="K800" s="12"/>
      <c r="L800" s="13"/>
      <c r="N800" s="12"/>
      <c r="O800" s="13"/>
      <c r="Q800" s="12"/>
      <c r="R800" s="13"/>
      <c r="T800" s="12"/>
      <c r="U800" s="13"/>
      <c r="W800" s="12"/>
      <c r="X800" s="13"/>
      <c r="Z800" s="12"/>
      <c r="AA800" s="13"/>
      <c r="AC800" s="12"/>
      <c r="AD800" s="13"/>
      <c r="AF800" s="12"/>
      <c r="AG800" s="13"/>
      <c r="AI800" s="12"/>
      <c r="AJ800" s="13"/>
      <c r="AL800" s="12"/>
      <c r="AM800" s="13"/>
      <c r="AO800" s="12"/>
      <c r="AP800" s="13"/>
      <c r="AR800" s="12"/>
      <c r="AS800" s="13"/>
      <c r="AU800" s="12"/>
      <c r="AV800" s="13"/>
    </row>
    <row r="801" spans="1:48" ht="16" x14ac:dyDescent="0.2">
      <c r="A801" s="17" t="s">
        <v>399</v>
      </c>
      <c r="B801" s="34">
        <v>0.626</v>
      </c>
      <c r="C801" s="13">
        <v>370</v>
      </c>
      <c r="E801" s="12"/>
      <c r="F801" s="13"/>
      <c r="H801" s="12"/>
      <c r="I801" s="13"/>
      <c r="K801" s="12"/>
      <c r="L801" s="13"/>
      <c r="N801" s="12"/>
      <c r="O801" s="13"/>
      <c r="Q801" s="12"/>
      <c r="R801" s="13"/>
      <c r="T801" s="12"/>
      <c r="U801" s="13"/>
      <c r="W801" s="12"/>
      <c r="X801" s="13"/>
      <c r="Z801" s="12"/>
      <c r="AA801" s="13"/>
      <c r="AC801" s="12"/>
      <c r="AD801" s="13"/>
      <c r="AF801" s="12"/>
      <c r="AG801" s="13"/>
      <c r="AI801" s="12"/>
      <c r="AJ801" s="13"/>
      <c r="AL801" s="12"/>
      <c r="AM801" s="13"/>
      <c r="AO801" s="12"/>
      <c r="AP801" s="13"/>
      <c r="AR801" s="12"/>
      <c r="AS801" s="13"/>
      <c r="AU801" s="12"/>
      <c r="AV801" s="13"/>
    </row>
    <row r="802" spans="1:48" ht="16" x14ac:dyDescent="0.2">
      <c r="A802" s="17" t="s">
        <v>11</v>
      </c>
      <c r="B802" s="34">
        <v>1</v>
      </c>
      <c r="C802" s="13">
        <v>591</v>
      </c>
      <c r="E802" s="12"/>
      <c r="F802" s="13"/>
      <c r="H802" s="12"/>
      <c r="I802" s="13"/>
      <c r="K802" s="12"/>
      <c r="L802" s="13"/>
      <c r="N802" s="12"/>
      <c r="O802" s="13"/>
      <c r="Q802" s="12"/>
      <c r="R802" s="13"/>
      <c r="T802" s="12"/>
      <c r="U802" s="13"/>
      <c r="W802" s="12"/>
      <c r="X802" s="13"/>
      <c r="Z802" s="12"/>
      <c r="AA802" s="13"/>
      <c r="AC802" s="12"/>
      <c r="AD802" s="13"/>
      <c r="AF802" s="12"/>
      <c r="AG802" s="13"/>
      <c r="AI802" s="12"/>
      <c r="AJ802" s="13"/>
      <c r="AL802" s="12"/>
      <c r="AM802" s="13"/>
      <c r="AO802" s="12"/>
      <c r="AP802" s="13"/>
      <c r="AR802" s="12"/>
      <c r="AS802" s="13"/>
      <c r="AU802" s="12"/>
      <c r="AV802" s="13"/>
    </row>
    <row r="803" spans="1:48" x14ac:dyDescent="0.2">
      <c r="B803" s="34"/>
      <c r="C803" s="13"/>
      <c r="E803" s="12"/>
      <c r="F803" s="13"/>
      <c r="H803" s="12"/>
      <c r="I803" s="13"/>
      <c r="K803" s="12"/>
      <c r="L803" s="13"/>
      <c r="N803" s="12"/>
      <c r="O803" s="13"/>
      <c r="Q803" s="12"/>
      <c r="R803" s="13"/>
      <c r="T803" s="12"/>
      <c r="U803" s="13"/>
      <c r="W803" s="12"/>
      <c r="X803" s="13"/>
      <c r="Z803" s="12"/>
      <c r="AA803" s="13"/>
      <c r="AC803" s="12"/>
      <c r="AD803" s="13"/>
      <c r="AF803" s="12"/>
      <c r="AG803" s="13"/>
      <c r="AI803" s="12"/>
      <c r="AJ803" s="13"/>
      <c r="AL803" s="12"/>
      <c r="AM803" s="13"/>
      <c r="AO803" s="12"/>
      <c r="AP803" s="13"/>
      <c r="AR803" s="12"/>
      <c r="AS803" s="13"/>
      <c r="AU803" s="12"/>
      <c r="AV803" s="13"/>
    </row>
    <row r="804" spans="1:48" x14ac:dyDescent="0.2">
      <c r="B804" s="34"/>
      <c r="C804" s="13"/>
      <c r="E804" s="12"/>
      <c r="F804" s="13"/>
      <c r="H804" s="12"/>
      <c r="I804" s="13"/>
      <c r="K804" s="12"/>
      <c r="L804" s="13"/>
      <c r="N804" s="12"/>
      <c r="O804" s="13"/>
      <c r="Q804" s="12"/>
      <c r="R804" s="13"/>
      <c r="T804" s="12"/>
      <c r="U804" s="13"/>
      <c r="W804" s="12"/>
      <c r="X804" s="13"/>
      <c r="Z804" s="12"/>
      <c r="AA804" s="13"/>
      <c r="AC804" s="12"/>
      <c r="AD804" s="13"/>
      <c r="AF804" s="12"/>
      <c r="AG804" s="13"/>
      <c r="AI804" s="12"/>
      <c r="AJ804" s="13"/>
      <c r="AL804" s="12"/>
      <c r="AM804" s="13"/>
      <c r="AO804" s="12"/>
      <c r="AP804" s="13"/>
      <c r="AR804" s="12"/>
      <c r="AS804" s="13"/>
      <c r="AU804" s="12"/>
      <c r="AV804" s="13"/>
    </row>
    <row r="805" spans="1:48" ht="16" x14ac:dyDescent="0.2">
      <c r="A805" s="2" t="s">
        <v>400</v>
      </c>
      <c r="B805" s="32" t="s">
        <v>1</v>
      </c>
      <c r="C805" s="32"/>
      <c r="D805" s="24"/>
      <c r="E805" s="32"/>
      <c r="F805" s="32"/>
      <c r="G805" s="24"/>
      <c r="H805" s="32"/>
      <c r="I805" s="32"/>
      <c r="J805" s="24"/>
      <c r="K805" s="32"/>
      <c r="L805" s="32"/>
      <c r="M805" s="24"/>
      <c r="N805" s="32"/>
      <c r="O805" s="32"/>
      <c r="P805" s="24"/>
      <c r="Q805" s="32"/>
      <c r="R805" s="32"/>
      <c r="S805" s="24"/>
      <c r="T805" s="32"/>
      <c r="U805" s="32"/>
      <c r="V805" s="24"/>
      <c r="W805" s="32"/>
      <c r="X805" s="32"/>
      <c r="Y805" s="24"/>
      <c r="Z805" s="32"/>
      <c r="AA805" s="32"/>
      <c r="AB805" s="24"/>
      <c r="AC805" s="32"/>
      <c r="AD805" s="32"/>
      <c r="AE805" s="24"/>
      <c r="AF805" s="32"/>
      <c r="AG805" s="32"/>
      <c r="AH805" s="24"/>
      <c r="AI805" s="32"/>
      <c r="AJ805" s="32"/>
      <c r="AK805" s="24"/>
      <c r="AL805" s="32"/>
      <c r="AM805" s="32"/>
      <c r="AN805" s="24"/>
      <c r="AO805" s="32"/>
      <c r="AP805" s="32"/>
      <c r="AQ805" s="24"/>
      <c r="AR805" s="32"/>
      <c r="AS805" s="32"/>
      <c r="AT805" s="24"/>
      <c r="AU805" s="32"/>
      <c r="AV805" s="32"/>
    </row>
    <row r="806" spans="1:48" ht="30" x14ac:dyDescent="0.2">
      <c r="A806" s="3" t="s">
        <v>401</v>
      </c>
      <c r="B806" s="33" t="s">
        <v>3</v>
      </c>
      <c r="C806" s="22" t="s">
        <v>4</v>
      </c>
      <c r="E806" s="22"/>
      <c r="F806" s="22"/>
      <c r="H806" s="22"/>
      <c r="I806" s="22"/>
      <c r="K806" s="22"/>
      <c r="L806" s="22"/>
      <c r="N806" s="22"/>
      <c r="O806" s="22"/>
      <c r="Q806" s="22"/>
      <c r="R806" s="22"/>
      <c r="T806" s="22"/>
      <c r="U806" s="22"/>
      <c r="W806" s="22"/>
      <c r="X806" s="22"/>
      <c r="Z806" s="22"/>
      <c r="AA806" s="22"/>
      <c r="AC806" s="22"/>
      <c r="AD806" s="22"/>
      <c r="AF806" s="22"/>
      <c r="AG806" s="22"/>
      <c r="AI806" s="22"/>
      <c r="AJ806" s="22"/>
      <c r="AL806" s="22"/>
      <c r="AM806" s="22"/>
      <c r="AO806" s="22"/>
      <c r="AP806" s="22"/>
      <c r="AR806" s="22"/>
      <c r="AS806" s="22"/>
      <c r="AU806" s="22"/>
      <c r="AV806" s="22"/>
    </row>
    <row r="807" spans="1:48" ht="32" x14ac:dyDescent="0.2">
      <c r="A807" s="17" t="s">
        <v>402</v>
      </c>
      <c r="B807" s="34">
        <v>0.625</v>
      </c>
      <c r="C807" s="13">
        <v>329</v>
      </c>
      <c r="E807" s="12"/>
      <c r="F807" s="13"/>
      <c r="H807" s="12"/>
      <c r="I807" s="13"/>
      <c r="K807" s="12"/>
      <c r="L807" s="13"/>
      <c r="N807" s="12"/>
      <c r="O807" s="13"/>
      <c r="Q807" s="12"/>
      <c r="R807" s="13"/>
      <c r="T807" s="12"/>
      <c r="U807" s="13"/>
      <c r="W807" s="12"/>
      <c r="X807" s="13"/>
      <c r="Z807" s="12"/>
      <c r="AA807" s="13"/>
      <c r="AC807" s="12"/>
      <c r="AD807" s="13"/>
      <c r="AF807" s="12"/>
      <c r="AG807" s="13"/>
      <c r="AI807" s="12"/>
      <c r="AJ807" s="13"/>
      <c r="AL807" s="12"/>
      <c r="AM807" s="13"/>
      <c r="AO807" s="12"/>
      <c r="AP807" s="13"/>
      <c r="AR807" s="12"/>
      <c r="AS807" s="13"/>
      <c r="AU807" s="12"/>
      <c r="AV807" s="13"/>
    </row>
    <row r="808" spans="1:48" ht="32" x14ac:dyDescent="0.2">
      <c r="A808" s="17" t="s">
        <v>403</v>
      </c>
      <c r="B808" s="34">
        <v>5.7000000000000002E-2</v>
      </c>
      <c r="C808" s="13">
        <v>30</v>
      </c>
      <c r="E808" s="12"/>
      <c r="F808" s="13"/>
      <c r="H808" s="12"/>
      <c r="I808" s="13"/>
      <c r="K808" s="12"/>
      <c r="L808" s="13"/>
      <c r="N808" s="12"/>
      <c r="O808" s="13"/>
      <c r="Q808" s="12"/>
      <c r="R808" s="13"/>
      <c r="T808" s="12"/>
      <c r="U808" s="13"/>
      <c r="W808" s="12"/>
      <c r="X808" s="13"/>
      <c r="Z808" s="12"/>
      <c r="AA808" s="13"/>
      <c r="AC808" s="12"/>
      <c r="AD808" s="13"/>
      <c r="AF808" s="12"/>
      <c r="AG808" s="13"/>
      <c r="AI808" s="12"/>
      <c r="AJ808" s="13"/>
      <c r="AL808" s="12"/>
      <c r="AM808" s="13"/>
      <c r="AO808" s="12"/>
      <c r="AP808" s="13"/>
      <c r="AR808" s="12"/>
      <c r="AS808" s="13"/>
      <c r="AU808" s="12"/>
      <c r="AV808" s="13"/>
    </row>
    <row r="809" spans="1:48" ht="32" x14ac:dyDescent="0.2">
      <c r="A809" s="17" t="s">
        <v>404</v>
      </c>
      <c r="B809" s="34">
        <v>0.317</v>
      </c>
      <c r="C809" s="13">
        <v>167</v>
      </c>
      <c r="E809" s="12"/>
      <c r="F809" s="13"/>
      <c r="H809" s="12"/>
      <c r="I809" s="13"/>
      <c r="K809" s="12"/>
      <c r="L809" s="13"/>
      <c r="N809" s="12"/>
      <c r="O809" s="13"/>
      <c r="Q809" s="12"/>
      <c r="R809" s="13"/>
      <c r="T809" s="12"/>
      <c r="U809" s="13"/>
      <c r="W809" s="12"/>
      <c r="X809" s="13"/>
      <c r="Z809" s="12"/>
      <c r="AA809" s="13"/>
      <c r="AC809" s="12"/>
      <c r="AD809" s="13"/>
      <c r="AF809" s="12"/>
      <c r="AG809" s="13"/>
      <c r="AI809" s="12"/>
      <c r="AJ809" s="13"/>
      <c r="AL809" s="12"/>
      <c r="AM809" s="13"/>
      <c r="AO809" s="12"/>
      <c r="AP809" s="13"/>
      <c r="AR809" s="12"/>
      <c r="AS809" s="13"/>
      <c r="AU809" s="12"/>
      <c r="AV809" s="13"/>
    </row>
    <row r="810" spans="1:48" ht="16" x14ac:dyDescent="0.2">
      <c r="A810" s="17" t="s">
        <v>11</v>
      </c>
      <c r="B810" s="34">
        <v>1</v>
      </c>
      <c r="C810" s="13">
        <v>526</v>
      </c>
      <c r="E810" s="12"/>
      <c r="F810" s="13"/>
      <c r="H810" s="12"/>
      <c r="I810" s="13"/>
      <c r="K810" s="12"/>
      <c r="L810" s="13"/>
      <c r="N810" s="12"/>
      <c r="O810" s="13"/>
      <c r="Q810" s="12"/>
      <c r="R810" s="13"/>
      <c r="T810" s="12"/>
      <c r="U810" s="13"/>
      <c r="W810" s="12"/>
      <c r="X810" s="13"/>
      <c r="Z810" s="12"/>
      <c r="AA810" s="13"/>
      <c r="AC810" s="12"/>
      <c r="AD810" s="13"/>
      <c r="AF810" s="12"/>
      <c r="AG810" s="13"/>
      <c r="AI810" s="12"/>
      <c r="AJ810" s="13"/>
      <c r="AL810" s="12"/>
      <c r="AM810" s="13"/>
      <c r="AO810" s="12"/>
      <c r="AP810" s="13"/>
      <c r="AR810" s="12"/>
      <c r="AS810" s="13"/>
      <c r="AU810" s="12"/>
      <c r="AV810" s="13"/>
    </row>
    <row r="811" spans="1:48" x14ac:dyDescent="0.2">
      <c r="B811" s="34"/>
      <c r="C811" s="13"/>
      <c r="E811" s="12"/>
      <c r="F811" s="13"/>
      <c r="H811" s="12"/>
      <c r="I811" s="13"/>
      <c r="K811" s="12"/>
      <c r="L811" s="13"/>
      <c r="N811" s="12"/>
      <c r="O811" s="13"/>
      <c r="Q811" s="12"/>
      <c r="R811" s="13"/>
      <c r="T811" s="12"/>
      <c r="U811" s="13"/>
      <c r="W811" s="12"/>
      <c r="X811" s="13"/>
      <c r="Z811" s="12"/>
      <c r="AA811" s="13"/>
      <c r="AC811" s="12"/>
      <c r="AD811" s="13"/>
      <c r="AF811" s="12"/>
      <c r="AG811" s="13"/>
      <c r="AI811" s="12"/>
      <c r="AJ811" s="13"/>
      <c r="AL811" s="12"/>
      <c r="AM811" s="13"/>
      <c r="AO811" s="12"/>
      <c r="AP811" s="13"/>
      <c r="AR811" s="12"/>
      <c r="AS811" s="13"/>
      <c r="AU811" s="12"/>
      <c r="AV811" s="13"/>
    </row>
    <row r="812" spans="1:48" ht="16" x14ac:dyDescent="0.2">
      <c r="A812" s="2" t="s">
        <v>405</v>
      </c>
      <c r="B812" s="32" t="s">
        <v>1</v>
      </c>
      <c r="C812" s="32"/>
      <c r="D812" s="24"/>
      <c r="E812" s="32"/>
      <c r="F812" s="32"/>
      <c r="G812" s="24"/>
      <c r="H812" s="32"/>
      <c r="I812" s="32"/>
      <c r="J812" s="24"/>
      <c r="K812" s="32"/>
      <c r="L812" s="32"/>
      <c r="M812" s="24"/>
      <c r="N812" s="32"/>
      <c r="O812" s="32"/>
      <c r="P812" s="24"/>
      <c r="Q812" s="32"/>
      <c r="R812" s="32"/>
      <c r="S812" s="24"/>
      <c r="T812" s="32"/>
      <c r="U812" s="32"/>
      <c r="V812" s="24"/>
      <c r="W812" s="32"/>
      <c r="X812" s="32"/>
      <c r="Y812" s="24"/>
      <c r="Z812" s="32"/>
      <c r="AA812" s="32"/>
      <c r="AB812" s="24"/>
      <c r="AC812" s="32"/>
      <c r="AD812" s="32"/>
      <c r="AE812" s="24"/>
      <c r="AF812" s="32"/>
      <c r="AG812" s="32"/>
      <c r="AH812" s="24"/>
      <c r="AI812" s="32"/>
      <c r="AJ812" s="32"/>
      <c r="AK812" s="24"/>
      <c r="AL812" s="32"/>
      <c r="AM812" s="32"/>
      <c r="AN812" s="24"/>
      <c r="AO812" s="32"/>
      <c r="AP812" s="32"/>
      <c r="AQ812" s="24"/>
      <c r="AR812" s="32"/>
      <c r="AS812" s="32"/>
      <c r="AT812" s="24"/>
      <c r="AU812" s="32"/>
      <c r="AV812" s="32"/>
    </row>
    <row r="813" spans="1:48" x14ac:dyDescent="0.2">
      <c r="A813" s="3" t="s">
        <v>406</v>
      </c>
      <c r="B813" s="33" t="s">
        <v>3</v>
      </c>
      <c r="C813" s="22" t="s">
        <v>4</v>
      </c>
      <c r="E813" s="22"/>
      <c r="F813" s="22"/>
      <c r="H813" s="22"/>
      <c r="I813" s="22"/>
      <c r="K813" s="22"/>
      <c r="L813" s="22"/>
      <c r="N813" s="22"/>
      <c r="O813" s="22"/>
      <c r="Q813" s="22"/>
      <c r="R813" s="22"/>
      <c r="T813" s="22"/>
      <c r="U813" s="22"/>
      <c r="W813" s="22"/>
      <c r="X813" s="22"/>
      <c r="Z813" s="22"/>
      <c r="AA813" s="22"/>
      <c r="AC813" s="22"/>
      <c r="AD813" s="22"/>
      <c r="AF813" s="22"/>
      <c r="AG813" s="22"/>
      <c r="AI813" s="22"/>
      <c r="AJ813" s="22"/>
      <c r="AL813" s="22"/>
      <c r="AM813" s="22"/>
      <c r="AO813" s="22"/>
      <c r="AP813" s="22"/>
      <c r="AR813" s="22"/>
      <c r="AS813" s="22"/>
      <c r="AU813" s="22"/>
      <c r="AV813" s="22"/>
    </row>
    <row r="814" spans="1:48" ht="45" x14ac:dyDescent="0.2">
      <c r="A814" s="4" t="s">
        <v>277</v>
      </c>
      <c r="B814" s="34">
        <v>4.3999999999999997E-2</v>
      </c>
      <c r="C814" s="13">
        <v>95</v>
      </c>
      <c r="E814" s="12"/>
      <c r="F814" s="13"/>
      <c r="H814" s="12"/>
      <c r="I814" s="13"/>
      <c r="K814" s="12"/>
      <c r="L814" s="13"/>
      <c r="N814" s="12"/>
      <c r="O814" s="13"/>
      <c r="Q814" s="12"/>
      <c r="R814" s="13"/>
      <c r="T814" s="12"/>
      <c r="U814" s="13"/>
      <c r="W814" s="12"/>
      <c r="X814" s="13"/>
      <c r="Z814" s="12"/>
      <c r="AA814" s="13"/>
      <c r="AC814" s="12"/>
      <c r="AD814" s="13"/>
      <c r="AF814" s="12"/>
      <c r="AG814" s="13"/>
      <c r="AI814" s="12"/>
      <c r="AJ814" s="13"/>
      <c r="AL814" s="12"/>
      <c r="AM814" s="13"/>
      <c r="AO814" s="12"/>
      <c r="AP814" s="13"/>
      <c r="AR814" s="12"/>
      <c r="AS814" s="13"/>
      <c r="AU814" s="12"/>
      <c r="AV814" s="13"/>
    </row>
    <row r="815" spans="1:48" ht="30" x14ac:dyDescent="0.2">
      <c r="A815" s="5" t="s">
        <v>278</v>
      </c>
      <c r="B815" s="34">
        <v>0.06</v>
      </c>
      <c r="C815" s="13">
        <v>129</v>
      </c>
      <c r="E815" s="12"/>
      <c r="F815" s="13"/>
      <c r="H815" s="12"/>
      <c r="I815" s="13"/>
      <c r="K815" s="12"/>
      <c r="L815" s="13"/>
      <c r="N815" s="12"/>
      <c r="O815" s="13"/>
      <c r="Q815" s="12"/>
      <c r="R815" s="13"/>
      <c r="T815" s="12"/>
      <c r="U815" s="13"/>
      <c r="W815" s="12"/>
      <c r="X815" s="13"/>
      <c r="Z815" s="12"/>
      <c r="AA815" s="13"/>
      <c r="AC815" s="12"/>
      <c r="AD815" s="13"/>
      <c r="AF815" s="12"/>
      <c r="AG815" s="13"/>
      <c r="AI815" s="12"/>
      <c r="AJ815" s="13"/>
      <c r="AL815" s="12"/>
      <c r="AM815" s="13"/>
      <c r="AO815" s="12"/>
      <c r="AP815" s="13"/>
      <c r="AR815" s="12"/>
      <c r="AS815" s="13"/>
      <c r="AU815" s="12"/>
      <c r="AV815" s="13"/>
    </row>
    <row r="816" spans="1:48" x14ac:dyDescent="0.2">
      <c r="A816" s="5" t="s">
        <v>279</v>
      </c>
      <c r="B816" s="34">
        <v>0.107</v>
      </c>
      <c r="C816" s="13">
        <v>231</v>
      </c>
      <c r="E816" s="12"/>
      <c r="F816" s="13"/>
      <c r="H816" s="12"/>
      <c r="I816" s="13"/>
      <c r="K816" s="12"/>
      <c r="L816" s="13"/>
      <c r="N816" s="12"/>
      <c r="O816" s="13"/>
      <c r="Q816" s="12"/>
      <c r="R816" s="13"/>
      <c r="T816" s="12"/>
      <c r="U816" s="13"/>
      <c r="W816" s="12"/>
      <c r="X816" s="13"/>
      <c r="Z816" s="12"/>
      <c r="AA816" s="13"/>
      <c r="AC816" s="12"/>
      <c r="AD816" s="13"/>
      <c r="AF816" s="12"/>
      <c r="AG816" s="13"/>
      <c r="AI816" s="12"/>
      <c r="AJ816" s="13"/>
      <c r="AL816" s="12"/>
      <c r="AM816" s="13"/>
      <c r="AO816" s="12"/>
      <c r="AP816" s="13"/>
      <c r="AR816" s="12"/>
      <c r="AS816" s="13"/>
      <c r="AU816" s="12"/>
      <c r="AV816" s="13"/>
    </row>
    <row r="817" spans="1:48" ht="30" x14ac:dyDescent="0.2">
      <c r="A817" s="5" t="s">
        <v>280</v>
      </c>
      <c r="B817" s="34">
        <v>6.2E-2</v>
      </c>
      <c r="C817" s="13">
        <v>133</v>
      </c>
      <c r="E817" s="12"/>
      <c r="F817" s="13"/>
      <c r="H817" s="12"/>
      <c r="I817" s="13"/>
      <c r="K817" s="12"/>
      <c r="L817" s="13"/>
      <c r="N817" s="12"/>
      <c r="O817" s="13"/>
      <c r="Q817" s="12"/>
      <c r="R817" s="13"/>
      <c r="T817" s="12"/>
      <c r="U817" s="13"/>
      <c r="W817" s="12"/>
      <c r="X817" s="13"/>
      <c r="Z817" s="12"/>
      <c r="AA817" s="13"/>
      <c r="AC817" s="12"/>
      <c r="AD817" s="13"/>
      <c r="AF817" s="12"/>
      <c r="AG817" s="13"/>
      <c r="AI817" s="12"/>
      <c r="AJ817" s="13"/>
      <c r="AL817" s="12"/>
      <c r="AM817" s="13"/>
      <c r="AO817" s="12"/>
      <c r="AP817" s="13"/>
      <c r="AR817" s="12"/>
      <c r="AS817" s="13"/>
      <c r="AU817" s="12"/>
      <c r="AV817" s="13"/>
    </row>
    <row r="818" spans="1:48" x14ac:dyDescent="0.2">
      <c r="A818" s="5" t="s">
        <v>281</v>
      </c>
      <c r="B818" s="34">
        <v>7.8E-2</v>
      </c>
      <c r="C818" s="13">
        <v>169</v>
      </c>
      <c r="E818" s="12"/>
      <c r="F818" s="13"/>
      <c r="H818" s="12"/>
      <c r="I818" s="13"/>
      <c r="K818" s="12"/>
      <c r="L818" s="13"/>
      <c r="N818" s="12"/>
      <c r="O818" s="13"/>
      <c r="Q818" s="12"/>
      <c r="R818" s="13"/>
      <c r="T818" s="12"/>
      <c r="U818" s="13"/>
      <c r="W818" s="12"/>
      <c r="X818" s="13"/>
      <c r="Z818" s="12"/>
      <c r="AA818" s="13"/>
      <c r="AC818" s="12"/>
      <c r="AD818" s="13"/>
      <c r="AF818" s="12"/>
      <c r="AG818" s="13"/>
      <c r="AI818" s="12"/>
      <c r="AJ818" s="13"/>
      <c r="AL818" s="12"/>
      <c r="AM818" s="13"/>
      <c r="AO818" s="12"/>
      <c r="AP818" s="13"/>
      <c r="AR818" s="12"/>
      <c r="AS818" s="13"/>
      <c r="AU818" s="12"/>
      <c r="AV818" s="13"/>
    </row>
    <row r="819" spans="1:48" x14ac:dyDescent="0.2">
      <c r="A819" s="5" t="s">
        <v>282</v>
      </c>
      <c r="B819" s="34">
        <v>3.7999999999999999E-2</v>
      </c>
      <c r="C819" s="13">
        <v>82</v>
      </c>
      <c r="E819" s="12"/>
      <c r="F819" s="13"/>
      <c r="H819" s="12"/>
      <c r="I819" s="13"/>
      <c r="K819" s="12"/>
      <c r="L819" s="13"/>
      <c r="N819" s="12"/>
      <c r="O819" s="13"/>
      <c r="Q819" s="12"/>
      <c r="R819" s="13"/>
      <c r="T819" s="12"/>
      <c r="U819" s="13"/>
      <c r="W819" s="12"/>
      <c r="X819" s="13"/>
      <c r="Z819" s="12"/>
      <c r="AA819" s="13"/>
      <c r="AC819" s="12"/>
      <c r="AD819" s="13"/>
      <c r="AF819" s="12"/>
      <c r="AG819" s="13"/>
      <c r="AI819" s="12"/>
      <c r="AJ819" s="13"/>
      <c r="AL819" s="12"/>
      <c r="AM819" s="13"/>
      <c r="AO819" s="12"/>
      <c r="AP819" s="13"/>
      <c r="AR819" s="12"/>
      <c r="AS819" s="13"/>
      <c r="AU819" s="12"/>
      <c r="AV819" s="13"/>
    </row>
    <row r="820" spans="1:48" ht="30" x14ac:dyDescent="0.2">
      <c r="A820" s="5" t="s">
        <v>283</v>
      </c>
      <c r="B820" s="34">
        <v>1.7999999999999999E-2</v>
      </c>
      <c r="C820" s="13">
        <v>39</v>
      </c>
      <c r="E820" s="12"/>
      <c r="F820" s="13"/>
      <c r="H820" s="12"/>
      <c r="I820" s="13"/>
      <c r="K820" s="12"/>
      <c r="L820" s="13"/>
      <c r="N820" s="12"/>
      <c r="O820" s="13"/>
      <c r="Q820" s="12"/>
      <c r="R820" s="13"/>
      <c r="T820" s="12"/>
      <c r="U820" s="13"/>
      <c r="W820" s="12"/>
      <c r="X820" s="13"/>
      <c r="Z820" s="12"/>
      <c r="AA820" s="13"/>
      <c r="AC820" s="12"/>
      <c r="AD820" s="13"/>
      <c r="AF820" s="12"/>
      <c r="AG820" s="13"/>
      <c r="AI820" s="12"/>
      <c r="AJ820" s="13"/>
      <c r="AL820" s="12"/>
      <c r="AM820" s="13"/>
      <c r="AO820" s="12"/>
      <c r="AP820" s="13"/>
      <c r="AR820" s="12"/>
      <c r="AS820" s="13"/>
      <c r="AU820" s="12"/>
      <c r="AV820" s="13"/>
    </row>
    <row r="821" spans="1:48" ht="30" x14ac:dyDescent="0.2">
      <c r="A821" s="6" t="s">
        <v>10</v>
      </c>
      <c r="B821" s="34">
        <v>2E-3</v>
      </c>
      <c r="C821" s="13">
        <v>5</v>
      </c>
      <c r="E821" s="12"/>
      <c r="F821" s="13"/>
      <c r="H821" s="12"/>
      <c r="I821" s="13"/>
      <c r="K821" s="12"/>
      <c r="L821" s="13"/>
      <c r="N821" s="12"/>
      <c r="O821" s="13"/>
      <c r="Q821" s="12"/>
      <c r="R821" s="13"/>
      <c r="T821" s="12"/>
      <c r="U821" s="13"/>
      <c r="W821" s="12"/>
      <c r="X821" s="13"/>
      <c r="Z821" s="12"/>
      <c r="AA821" s="13"/>
      <c r="AC821" s="12"/>
      <c r="AD821" s="13"/>
      <c r="AF821" s="12"/>
      <c r="AG821" s="13"/>
      <c r="AI821" s="12"/>
      <c r="AJ821" s="13"/>
      <c r="AL821" s="12"/>
      <c r="AM821" s="13"/>
      <c r="AO821" s="12"/>
      <c r="AP821" s="13"/>
      <c r="AR821" s="12"/>
      <c r="AS821" s="13"/>
      <c r="AU821" s="12"/>
      <c r="AV821" s="13"/>
    </row>
    <row r="822" spans="1:48" ht="16" x14ac:dyDescent="0.2">
      <c r="A822" s="17" t="s">
        <v>11</v>
      </c>
      <c r="B822" s="34">
        <v>1</v>
      </c>
      <c r="C822" s="14">
        <v>329</v>
      </c>
      <c r="E822" s="12"/>
      <c r="F822" s="14"/>
      <c r="H822" s="12"/>
      <c r="I822" s="13"/>
      <c r="K822" s="12"/>
      <c r="L822" s="14"/>
      <c r="N822" s="12"/>
      <c r="O822" s="13"/>
      <c r="Q822" s="12"/>
      <c r="R822" s="13"/>
      <c r="T822" s="12"/>
      <c r="U822" s="14"/>
      <c r="W822" s="12"/>
      <c r="X822" s="13"/>
      <c r="Z822" s="12"/>
      <c r="AA822" s="13"/>
      <c r="AC822" s="12"/>
      <c r="AD822" s="13"/>
      <c r="AF822" s="12"/>
      <c r="AG822" s="13"/>
      <c r="AI822" s="12"/>
      <c r="AJ822" s="13"/>
      <c r="AL822" s="12"/>
      <c r="AM822" s="14"/>
      <c r="AO822" s="12"/>
      <c r="AP822" s="13"/>
      <c r="AR822" s="12"/>
      <c r="AS822" s="14"/>
      <c r="AU822" s="12"/>
      <c r="AV822" s="13"/>
    </row>
    <row r="823" spans="1:48" x14ac:dyDescent="0.2">
      <c r="B823" s="34"/>
      <c r="C823" s="14"/>
      <c r="E823" s="12"/>
      <c r="F823" s="14"/>
      <c r="H823" s="12"/>
      <c r="I823" s="13"/>
      <c r="K823" s="12"/>
      <c r="L823" s="14"/>
      <c r="N823" s="12"/>
      <c r="O823" s="13"/>
      <c r="Q823" s="12"/>
      <c r="R823" s="13"/>
      <c r="T823" s="12"/>
      <c r="U823" s="14"/>
      <c r="W823" s="12"/>
      <c r="X823" s="13"/>
      <c r="Z823" s="12"/>
      <c r="AA823" s="13"/>
      <c r="AC823" s="12"/>
      <c r="AD823" s="13"/>
      <c r="AF823" s="12"/>
      <c r="AG823" s="13"/>
      <c r="AI823" s="12"/>
      <c r="AJ823" s="13"/>
      <c r="AL823" s="12"/>
      <c r="AM823" s="14"/>
      <c r="AO823" s="12"/>
      <c r="AP823" s="13"/>
      <c r="AR823" s="12"/>
      <c r="AS823" s="14"/>
      <c r="AU823" s="12"/>
      <c r="AV823" s="13"/>
    </row>
    <row r="824" spans="1:48" x14ac:dyDescent="0.2">
      <c r="B824" s="34"/>
      <c r="C824" s="14"/>
      <c r="E824" s="12"/>
      <c r="F824" s="14"/>
      <c r="H824" s="12"/>
      <c r="I824" s="13"/>
      <c r="K824" s="12"/>
      <c r="L824" s="14"/>
      <c r="N824" s="12"/>
      <c r="O824" s="13"/>
      <c r="Q824" s="12"/>
      <c r="R824" s="13"/>
      <c r="T824" s="12"/>
      <c r="U824" s="14"/>
      <c r="W824" s="12"/>
      <c r="X824" s="13"/>
      <c r="Z824" s="12"/>
      <c r="AA824" s="13"/>
      <c r="AC824" s="12"/>
      <c r="AD824" s="13"/>
      <c r="AF824" s="12"/>
      <c r="AG824" s="13"/>
      <c r="AI824" s="12"/>
      <c r="AJ824" s="13"/>
      <c r="AL824" s="12"/>
      <c r="AM824" s="14"/>
      <c r="AO824" s="12"/>
      <c r="AP824" s="13"/>
      <c r="AR824" s="12"/>
      <c r="AS824" s="14"/>
      <c r="AU824" s="12"/>
      <c r="AV824" s="13"/>
    </row>
    <row r="825" spans="1:48" x14ac:dyDescent="0.2">
      <c r="A825" s="2" t="s">
        <v>407</v>
      </c>
      <c r="B825" s="32" t="s">
        <v>1</v>
      </c>
      <c r="C825" s="32"/>
      <c r="D825" s="24"/>
      <c r="E825" s="32"/>
      <c r="F825" s="32"/>
      <c r="G825" s="24"/>
      <c r="H825" s="32"/>
      <c r="I825" s="32"/>
      <c r="J825" s="24"/>
      <c r="K825" s="32"/>
      <c r="L825" s="32"/>
      <c r="M825" s="24"/>
      <c r="N825" s="32"/>
      <c r="O825" s="32"/>
      <c r="P825" s="24"/>
      <c r="Q825" s="32"/>
      <c r="R825" s="32"/>
      <c r="S825" s="24"/>
      <c r="T825" s="32"/>
      <c r="U825" s="32"/>
      <c r="V825" s="24"/>
      <c r="W825" s="32"/>
      <c r="X825" s="32"/>
      <c r="Y825" s="24"/>
      <c r="Z825" s="32"/>
      <c r="AA825" s="32"/>
      <c r="AB825" s="24"/>
      <c r="AC825" s="32"/>
      <c r="AD825" s="32"/>
      <c r="AE825" s="24"/>
      <c r="AF825" s="32"/>
      <c r="AG825" s="32"/>
      <c r="AH825" s="24"/>
      <c r="AI825" s="32"/>
      <c r="AJ825" s="32"/>
      <c r="AK825" s="24"/>
      <c r="AL825" s="32"/>
      <c r="AM825" s="32"/>
      <c r="AN825" s="24"/>
      <c r="AO825" s="32"/>
      <c r="AP825" s="32"/>
      <c r="AQ825" s="24"/>
      <c r="AR825" s="32"/>
      <c r="AS825" s="32"/>
      <c r="AT825" s="24"/>
      <c r="AU825" s="32"/>
      <c r="AV825" s="32"/>
    </row>
    <row r="826" spans="1:48" ht="30" x14ac:dyDescent="0.2">
      <c r="A826" s="3" t="s">
        <v>408</v>
      </c>
      <c r="B826" s="33" t="s">
        <v>3</v>
      </c>
      <c r="C826" s="22" t="s">
        <v>4</v>
      </c>
      <c r="E826" s="22"/>
      <c r="F826" s="22"/>
      <c r="H826" s="22"/>
      <c r="I826" s="22"/>
      <c r="K826" s="22"/>
      <c r="L826" s="22"/>
      <c r="N826" s="22"/>
      <c r="O826" s="22"/>
      <c r="Q826" s="22"/>
      <c r="R826" s="22"/>
      <c r="T826" s="22"/>
      <c r="U826" s="22"/>
      <c r="W826" s="22"/>
      <c r="X826" s="22"/>
      <c r="Z826" s="22"/>
      <c r="AA826" s="22"/>
      <c r="AC826" s="22"/>
      <c r="AD826" s="22"/>
      <c r="AF826" s="22"/>
      <c r="AG826" s="22"/>
      <c r="AI826" s="22"/>
      <c r="AJ826" s="22"/>
      <c r="AL826" s="22"/>
      <c r="AM826" s="22"/>
      <c r="AO826" s="22"/>
      <c r="AP826" s="22"/>
      <c r="AR826" s="22"/>
      <c r="AS826" s="22"/>
      <c r="AU826" s="22"/>
      <c r="AV826" s="22"/>
    </row>
    <row r="827" spans="1:48" ht="16" x14ac:dyDescent="0.2">
      <c r="A827" s="17" t="s">
        <v>409</v>
      </c>
      <c r="B827" s="34">
        <v>0.33100000000000002</v>
      </c>
      <c r="C827" s="13">
        <v>626</v>
      </c>
      <c r="E827" s="12"/>
      <c r="F827" s="13"/>
      <c r="H827" s="12"/>
      <c r="I827" s="13"/>
      <c r="K827" s="12"/>
      <c r="L827" s="13"/>
      <c r="N827" s="12"/>
      <c r="O827" s="13"/>
      <c r="Q827" s="12"/>
      <c r="R827" s="13"/>
      <c r="T827" s="12"/>
      <c r="U827" s="13"/>
      <c r="W827" s="12"/>
      <c r="X827" s="13"/>
      <c r="Z827" s="12"/>
      <c r="AA827" s="13"/>
      <c r="AC827" s="12"/>
      <c r="AD827" s="13"/>
      <c r="AF827" s="12"/>
      <c r="AG827" s="13"/>
      <c r="AI827" s="12"/>
      <c r="AJ827" s="13"/>
      <c r="AL827" s="12"/>
      <c r="AM827" s="13"/>
      <c r="AO827" s="12"/>
      <c r="AP827" s="13"/>
      <c r="AR827" s="12"/>
      <c r="AS827" s="13"/>
      <c r="AU827" s="12"/>
      <c r="AV827" s="13"/>
    </row>
    <row r="828" spans="1:48" ht="16" x14ac:dyDescent="0.2">
      <c r="A828" s="17" t="s">
        <v>410</v>
      </c>
      <c r="B828" s="34">
        <v>0.10299999999999999</v>
      </c>
      <c r="C828" s="13">
        <v>194</v>
      </c>
      <c r="E828" s="12"/>
      <c r="F828" s="13"/>
      <c r="H828" s="12"/>
      <c r="I828" s="13"/>
      <c r="K828" s="12"/>
      <c r="L828" s="13"/>
      <c r="N828" s="12"/>
      <c r="O828" s="13"/>
      <c r="Q828" s="12"/>
      <c r="R828" s="13"/>
      <c r="T828" s="12"/>
      <c r="U828" s="13"/>
      <c r="W828" s="12"/>
      <c r="X828" s="13"/>
      <c r="Z828" s="12"/>
      <c r="AA828" s="13"/>
      <c r="AC828" s="12"/>
      <c r="AD828" s="13"/>
      <c r="AF828" s="12"/>
      <c r="AG828" s="13"/>
      <c r="AI828" s="12"/>
      <c r="AJ828" s="13"/>
      <c r="AL828" s="12"/>
      <c r="AM828" s="13"/>
      <c r="AO828" s="12"/>
      <c r="AP828" s="13"/>
      <c r="AR828" s="12"/>
      <c r="AS828" s="13"/>
      <c r="AU828" s="12"/>
      <c r="AV828" s="13"/>
    </row>
    <row r="829" spans="1:48" ht="16" x14ac:dyDescent="0.2">
      <c r="A829" s="17" t="s">
        <v>46</v>
      </c>
      <c r="B829" s="34">
        <v>0.56699999999999995</v>
      </c>
      <c r="C829" s="14">
        <v>1072</v>
      </c>
      <c r="E829" s="12"/>
      <c r="F829" s="13"/>
      <c r="H829" s="12"/>
      <c r="I829" s="13"/>
      <c r="K829" s="12"/>
      <c r="L829" s="13"/>
      <c r="N829" s="12"/>
      <c r="O829" s="13"/>
      <c r="Q829" s="12"/>
      <c r="R829" s="13"/>
      <c r="T829" s="12"/>
      <c r="U829" s="13"/>
      <c r="W829" s="12"/>
      <c r="X829" s="13"/>
      <c r="Z829" s="12"/>
      <c r="AA829" s="13"/>
      <c r="AC829" s="12"/>
      <c r="AD829" s="13"/>
      <c r="AF829" s="12"/>
      <c r="AG829" s="13"/>
      <c r="AI829" s="12"/>
      <c r="AJ829" s="13"/>
      <c r="AL829" s="12"/>
      <c r="AM829" s="13"/>
      <c r="AO829" s="12"/>
      <c r="AP829" s="13"/>
      <c r="AR829" s="12"/>
      <c r="AS829" s="13"/>
      <c r="AU829" s="12"/>
      <c r="AV829" s="13"/>
    </row>
    <row r="830" spans="1:48" ht="16" x14ac:dyDescent="0.2">
      <c r="A830" s="17" t="s">
        <v>11</v>
      </c>
      <c r="B830" s="34">
        <v>1</v>
      </c>
      <c r="C830" s="14">
        <v>1892</v>
      </c>
      <c r="E830" s="12"/>
      <c r="F830" s="14"/>
      <c r="H830" s="12"/>
      <c r="I830" s="13"/>
      <c r="K830" s="12"/>
      <c r="L830" s="14"/>
      <c r="N830" s="12"/>
      <c r="O830" s="13"/>
      <c r="Q830" s="12"/>
      <c r="R830" s="13"/>
      <c r="T830" s="12"/>
      <c r="U830" s="13"/>
      <c r="W830" s="12"/>
      <c r="X830" s="13"/>
      <c r="Z830" s="12"/>
      <c r="AA830" s="13"/>
      <c r="AC830" s="12"/>
      <c r="AD830" s="13"/>
      <c r="AF830" s="12"/>
      <c r="AG830" s="13"/>
      <c r="AI830" s="12"/>
      <c r="AJ830" s="13"/>
      <c r="AL830" s="12"/>
      <c r="AM830" s="14"/>
      <c r="AO830" s="12"/>
      <c r="AP830" s="13"/>
      <c r="AR830" s="12"/>
      <c r="AS830" s="14"/>
      <c r="AU830" s="12"/>
      <c r="AV830" s="13"/>
    </row>
    <row r="831" spans="1:48" x14ac:dyDescent="0.2">
      <c r="B831" s="34"/>
      <c r="C831" s="14"/>
      <c r="E831" s="12"/>
      <c r="F831" s="14"/>
      <c r="H831" s="12"/>
      <c r="I831" s="13"/>
      <c r="K831" s="12"/>
      <c r="L831" s="14"/>
      <c r="N831" s="12"/>
      <c r="O831" s="13"/>
      <c r="Q831" s="12"/>
      <c r="R831" s="13"/>
      <c r="T831" s="12"/>
      <c r="U831" s="13"/>
      <c r="W831" s="12"/>
      <c r="X831" s="13"/>
      <c r="Z831" s="12"/>
      <c r="AA831" s="13"/>
      <c r="AC831" s="12"/>
      <c r="AD831" s="13"/>
      <c r="AF831" s="12"/>
      <c r="AG831" s="13"/>
      <c r="AI831" s="12"/>
      <c r="AJ831" s="13"/>
      <c r="AL831" s="12"/>
      <c r="AM831" s="14"/>
      <c r="AO831" s="12"/>
      <c r="AP831" s="13"/>
      <c r="AR831" s="12"/>
      <c r="AS831" s="14"/>
      <c r="AU831" s="12"/>
      <c r="AV831" s="13"/>
    </row>
    <row r="832" spans="1:48" x14ac:dyDescent="0.2">
      <c r="A832" s="2" t="s">
        <v>411</v>
      </c>
      <c r="B832" s="34"/>
      <c r="C832" s="14"/>
      <c r="E832" s="12"/>
      <c r="F832" s="14"/>
      <c r="H832" s="12"/>
      <c r="I832" s="13"/>
      <c r="K832" s="12"/>
      <c r="L832" s="14"/>
      <c r="N832" s="12"/>
      <c r="O832" s="13"/>
      <c r="Q832" s="12"/>
      <c r="R832" s="13"/>
      <c r="T832" s="12"/>
      <c r="U832" s="13"/>
      <c r="W832" s="12"/>
      <c r="X832" s="13"/>
      <c r="Z832" s="12"/>
      <c r="AA832" s="13"/>
      <c r="AC832" s="12"/>
      <c r="AD832" s="13"/>
      <c r="AF832" s="12"/>
      <c r="AG832" s="13"/>
      <c r="AI832" s="12"/>
      <c r="AJ832" s="13"/>
      <c r="AL832" s="12"/>
      <c r="AM832" s="14"/>
      <c r="AO832" s="12"/>
      <c r="AP832" s="13"/>
      <c r="AR832" s="12"/>
      <c r="AS832" s="14"/>
      <c r="AU832" s="12"/>
      <c r="AV832" s="13"/>
    </row>
    <row r="833" spans="1:48" ht="30" x14ac:dyDescent="0.2">
      <c r="A833" s="3" t="s">
        <v>412</v>
      </c>
      <c r="B833" s="32" t="s">
        <v>1</v>
      </c>
      <c r="C833" s="32"/>
      <c r="D833" s="24"/>
      <c r="E833" s="32"/>
      <c r="F833" s="32"/>
      <c r="G833" s="24"/>
      <c r="H833" s="32"/>
      <c r="I833" s="32"/>
      <c r="J833" s="24"/>
      <c r="K833" s="32"/>
      <c r="L833" s="32"/>
      <c r="M833" s="24"/>
      <c r="N833" s="32"/>
      <c r="O833" s="32"/>
      <c r="P833" s="24"/>
      <c r="Q833" s="32"/>
      <c r="R833" s="32"/>
      <c r="S833" s="24"/>
      <c r="T833" s="32"/>
      <c r="U833" s="32"/>
      <c r="V833" s="24"/>
      <c r="W833" s="32"/>
      <c r="X833" s="32"/>
      <c r="Y833" s="24"/>
      <c r="Z833" s="32"/>
      <c r="AA833" s="32"/>
      <c r="AB833" s="24"/>
      <c r="AC833" s="32"/>
      <c r="AD833" s="32"/>
      <c r="AE833" s="24"/>
      <c r="AF833" s="32"/>
      <c r="AG833" s="32"/>
      <c r="AH833" s="24"/>
      <c r="AI833" s="32"/>
      <c r="AJ833" s="32"/>
      <c r="AK833" s="24"/>
      <c r="AL833" s="32"/>
      <c r="AM833" s="32"/>
      <c r="AN833" s="24"/>
      <c r="AO833" s="32"/>
      <c r="AP833" s="32"/>
      <c r="AQ833" s="24"/>
      <c r="AR833" s="32"/>
      <c r="AS833" s="32"/>
      <c r="AT833" s="24"/>
      <c r="AU833" s="32"/>
      <c r="AV833" s="32"/>
    </row>
    <row r="834" spans="1:48" ht="30" x14ac:dyDescent="0.2">
      <c r="A834" s="15" t="s">
        <v>413</v>
      </c>
      <c r="B834" s="33" t="s">
        <v>3</v>
      </c>
      <c r="C834" s="22" t="s">
        <v>4</v>
      </c>
      <c r="E834" s="22"/>
      <c r="F834" s="22"/>
      <c r="H834" s="22"/>
      <c r="I834" s="22"/>
      <c r="K834" s="22"/>
      <c r="L834" s="22"/>
      <c r="N834" s="22"/>
      <c r="O834" s="22"/>
      <c r="Q834" s="22"/>
      <c r="R834" s="22"/>
      <c r="T834" s="22"/>
      <c r="U834" s="22"/>
      <c r="W834" s="22"/>
      <c r="X834" s="22"/>
      <c r="Z834" s="22"/>
      <c r="AA834" s="22"/>
      <c r="AC834" s="22"/>
      <c r="AD834" s="22"/>
      <c r="AF834" s="22"/>
      <c r="AG834" s="22"/>
      <c r="AI834" s="22"/>
      <c r="AJ834" s="22"/>
      <c r="AL834" s="22"/>
      <c r="AM834" s="22"/>
      <c r="AO834" s="22"/>
      <c r="AP834" s="22"/>
      <c r="AR834" s="22"/>
      <c r="AS834" s="22"/>
      <c r="AU834" s="22"/>
      <c r="AV834" s="22"/>
    </row>
    <row r="835" spans="1:48" ht="16" x14ac:dyDescent="0.2">
      <c r="A835" s="17" t="s">
        <v>414</v>
      </c>
      <c r="B835" s="34">
        <v>0.153</v>
      </c>
      <c r="C835" s="13">
        <v>279</v>
      </c>
      <c r="E835" s="12"/>
      <c r="F835" s="13"/>
      <c r="H835" s="12"/>
      <c r="I835" s="13"/>
      <c r="K835" s="12"/>
      <c r="L835" s="13"/>
      <c r="N835" s="12"/>
      <c r="O835" s="13"/>
      <c r="Q835" s="12"/>
      <c r="R835" s="13"/>
      <c r="T835" s="12"/>
      <c r="U835" s="13"/>
      <c r="W835" s="12"/>
      <c r="X835" s="13"/>
      <c r="Z835" s="12"/>
      <c r="AA835" s="13"/>
      <c r="AC835" s="12"/>
      <c r="AD835" s="13"/>
      <c r="AF835" s="12"/>
      <c r="AG835" s="13"/>
      <c r="AI835" s="12"/>
      <c r="AJ835" s="13"/>
      <c r="AL835" s="12"/>
      <c r="AM835" s="13"/>
      <c r="AO835" s="12"/>
      <c r="AP835" s="13"/>
      <c r="AR835" s="12"/>
      <c r="AS835" s="13"/>
      <c r="AU835" s="12"/>
      <c r="AV835" s="13"/>
    </row>
    <row r="836" spans="1:48" ht="16" x14ac:dyDescent="0.2">
      <c r="A836" s="17" t="s">
        <v>415</v>
      </c>
      <c r="B836" s="34">
        <v>0.29899999999999999</v>
      </c>
      <c r="C836" s="13">
        <v>544</v>
      </c>
      <c r="E836" s="12"/>
      <c r="F836" s="13"/>
      <c r="H836" s="12"/>
      <c r="I836" s="13"/>
      <c r="K836" s="12"/>
      <c r="L836" s="13"/>
      <c r="N836" s="12"/>
      <c r="O836" s="13"/>
      <c r="Q836" s="12"/>
      <c r="R836" s="13"/>
      <c r="T836" s="12"/>
      <c r="U836" s="13"/>
      <c r="W836" s="12"/>
      <c r="X836" s="13"/>
      <c r="Z836" s="12"/>
      <c r="AA836" s="13"/>
      <c r="AC836" s="12"/>
      <c r="AD836" s="13"/>
      <c r="AF836" s="12"/>
      <c r="AG836" s="13"/>
      <c r="AI836" s="12"/>
      <c r="AJ836" s="13"/>
      <c r="AL836" s="12"/>
      <c r="AM836" s="13"/>
      <c r="AO836" s="12"/>
      <c r="AP836" s="13"/>
      <c r="AR836" s="12"/>
      <c r="AS836" s="13"/>
      <c r="AU836" s="12"/>
      <c r="AV836" s="13"/>
    </row>
    <row r="837" spans="1:48" ht="16" x14ac:dyDescent="0.2">
      <c r="A837" s="17" t="s">
        <v>330</v>
      </c>
      <c r="B837" s="34">
        <v>0.32300000000000001</v>
      </c>
      <c r="C837" s="13">
        <v>588</v>
      </c>
      <c r="E837" s="12"/>
      <c r="F837" s="13"/>
      <c r="H837" s="12"/>
      <c r="I837" s="13"/>
      <c r="K837" s="12"/>
      <c r="L837" s="13"/>
      <c r="N837" s="12"/>
      <c r="O837" s="13"/>
      <c r="Q837" s="12"/>
      <c r="R837" s="13"/>
      <c r="T837" s="12"/>
      <c r="U837" s="13"/>
      <c r="W837" s="12"/>
      <c r="X837" s="13"/>
      <c r="Z837" s="12"/>
      <c r="AA837" s="13"/>
      <c r="AC837" s="12"/>
      <c r="AD837" s="13"/>
      <c r="AF837" s="12"/>
      <c r="AG837" s="13"/>
      <c r="AI837" s="12"/>
      <c r="AJ837" s="13"/>
      <c r="AL837" s="12"/>
      <c r="AM837" s="13"/>
      <c r="AO837" s="12"/>
      <c r="AP837" s="13"/>
      <c r="AR837" s="12"/>
      <c r="AS837" s="13"/>
      <c r="AU837" s="12"/>
      <c r="AV837" s="13"/>
    </row>
    <row r="838" spans="1:48" ht="16" x14ac:dyDescent="0.2">
      <c r="A838" s="17" t="s">
        <v>416</v>
      </c>
      <c r="B838" s="34">
        <v>0.11</v>
      </c>
      <c r="C838" s="13">
        <v>201</v>
      </c>
      <c r="E838" s="12"/>
      <c r="F838" s="13"/>
      <c r="H838" s="12"/>
      <c r="I838" s="13"/>
      <c r="K838" s="12"/>
      <c r="L838" s="13"/>
      <c r="N838" s="12"/>
      <c r="O838" s="13"/>
      <c r="Q838" s="12"/>
      <c r="R838" s="13"/>
      <c r="T838" s="12"/>
      <c r="U838" s="13"/>
      <c r="W838" s="12"/>
      <c r="X838" s="13"/>
      <c r="Z838" s="12"/>
      <c r="AA838" s="13"/>
      <c r="AC838" s="12"/>
      <c r="AD838" s="13"/>
      <c r="AF838" s="12"/>
      <c r="AG838" s="13"/>
      <c r="AI838" s="12"/>
      <c r="AJ838" s="13"/>
      <c r="AL838" s="12"/>
      <c r="AM838" s="13"/>
      <c r="AO838" s="12"/>
      <c r="AP838" s="13"/>
      <c r="AR838" s="12"/>
      <c r="AS838" s="13"/>
      <c r="AU838" s="12"/>
      <c r="AV838" s="13"/>
    </row>
    <row r="839" spans="1:48" ht="16" x14ac:dyDescent="0.2">
      <c r="A839" s="17" t="s">
        <v>417</v>
      </c>
      <c r="B839" s="34">
        <v>0.115</v>
      </c>
      <c r="C839" s="13">
        <v>209</v>
      </c>
      <c r="E839" s="12"/>
      <c r="F839" s="13"/>
      <c r="H839" s="12"/>
      <c r="I839" s="13"/>
      <c r="K839" s="12"/>
      <c r="L839" s="13"/>
      <c r="N839" s="12"/>
      <c r="O839" s="13"/>
      <c r="Q839" s="12"/>
      <c r="R839" s="13"/>
      <c r="T839" s="12"/>
      <c r="U839" s="13"/>
      <c r="W839" s="12"/>
      <c r="X839" s="13"/>
      <c r="Z839" s="12"/>
      <c r="AA839" s="13"/>
      <c r="AC839" s="12"/>
      <c r="AD839" s="13"/>
      <c r="AF839" s="12"/>
      <c r="AG839" s="13"/>
      <c r="AI839" s="12"/>
      <c r="AJ839" s="13"/>
      <c r="AL839" s="12"/>
      <c r="AM839" s="13"/>
      <c r="AO839" s="12"/>
      <c r="AP839" s="13"/>
      <c r="AR839" s="12"/>
      <c r="AS839" s="13"/>
      <c r="AU839" s="12"/>
      <c r="AV839" s="13"/>
    </row>
    <row r="840" spans="1:48" ht="16" x14ac:dyDescent="0.2">
      <c r="A840" s="17" t="s">
        <v>11</v>
      </c>
      <c r="B840" s="34">
        <v>1</v>
      </c>
      <c r="C840" s="14">
        <v>1821</v>
      </c>
      <c r="E840" s="12"/>
      <c r="F840" s="14"/>
      <c r="H840" s="12"/>
      <c r="I840" s="13"/>
      <c r="K840" s="12"/>
      <c r="L840" s="14"/>
      <c r="N840" s="12"/>
      <c r="O840" s="13"/>
      <c r="Q840" s="12"/>
      <c r="R840" s="13"/>
      <c r="T840" s="12"/>
      <c r="U840" s="13"/>
      <c r="W840" s="12"/>
      <c r="X840" s="13"/>
      <c r="Z840" s="12"/>
      <c r="AA840" s="13"/>
      <c r="AC840" s="12"/>
      <c r="AD840" s="13"/>
      <c r="AF840" s="12"/>
      <c r="AG840" s="13"/>
      <c r="AI840" s="12"/>
      <c r="AJ840" s="13"/>
      <c r="AL840" s="12"/>
      <c r="AM840" s="14"/>
      <c r="AO840" s="12"/>
      <c r="AP840" s="13"/>
      <c r="AR840" s="12"/>
      <c r="AS840" s="14"/>
      <c r="AU840" s="12"/>
      <c r="AV840" s="13"/>
    </row>
    <row r="841" spans="1:48" x14ac:dyDescent="0.2">
      <c r="B841" s="34">
        <f>B835+B836</f>
        <v>0.45199999999999996</v>
      </c>
      <c r="C841" s="14"/>
      <c r="E841" s="12"/>
      <c r="F841" s="14"/>
      <c r="H841" s="12"/>
      <c r="I841" s="13"/>
      <c r="K841" s="12"/>
      <c r="L841" s="14"/>
      <c r="N841" s="12"/>
      <c r="O841" s="13"/>
      <c r="Q841" s="12"/>
      <c r="R841" s="13"/>
      <c r="T841" s="12"/>
      <c r="U841" s="13"/>
      <c r="W841" s="12"/>
      <c r="X841" s="13"/>
      <c r="Z841" s="12"/>
      <c r="AA841" s="13"/>
      <c r="AC841" s="12"/>
      <c r="AD841" s="13"/>
      <c r="AF841" s="12"/>
      <c r="AG841" s="13"/>
      <c r="AI841" s="12"/>
      <c r="AJ841" s="13"/>
      <c r="AL841" s="12"/>
      <c r="AM841" s="14"/>
      <c r="AO841" s="12"/>
      <c r="AP841" s="13"/>
      <c r="AR841" s="12"/>
      <c r="AS841" s="14"/>
      <c r="AU841" s="12"/>
      <c r="AV841" s="13"/>
    </row>
    <row r="842" spans="1:48" x14ac:dyDescent="0.2">
      <c r="B842" s="34"/>
      <c r="C842" s="14"/>
      <c r="E842" s="12"/>
      <c r="F842" s="14"/>
      <c r="H842" s="12"/>
      <c r="I842" s="13"/>
      <c r="K842" s="12"/>
      <c r="L842" s="14"/>
      <c r="N842" s="12"/>
      <c r="O842" s="13"/>
      <c r="Q842" s="12"/>
      <c r="R842" s="13"/>
      <c r="T842" s="12"/>
      <c r="U842" s="13"/>
      <c r="W842" s="12"/>
      <c r="X842" s="13"/>
      <c r="Z842" s="12"/>
      <c r="AA842" s="13"/>
      <c r="AC842" s="12"/>
      <c r="AD842" s="13"/>
      <c r="AF842" s="12"/>
      <c r="AG842" s="13"/>
      <c r="AI842" s="12"/>
      <c r="AJ842" s="13"/>
      <c r="AL842" s="12"/>
      <c r="AM842" s="14"/>
      <c r="AO842" s="12"/>
      <c r="AP842" s="13"/>
      <c r="AR842" s="12"/>
      <c r="AS842" s="14"/>
      <c r="AU842" s="12"/>
      <c r="AV842" s="13"/>
    </row>
    <row r="843" spans="1:48" ht="16" x14ac:dyDescent="0.2">
      <c r="A843" s="2" t="s">
        <v>418</v>
      </c>
      <c r="B843" s="32" t="s">
        <v>1</v>
      </c>
      <c r="C843" s="32"/>
      <c r="D843" s="24"/>
      <c r="E843" s="32"/>
      <c r="F843" s="32"/>
      <c r="G843" s="24"/>
      <c r="H843" s="32"/>
      <c r="I843" s="32"/>
      <c r="J843" s="24"/>
      <c r="K843" s="32"/>
      <c r="L843" s="32"/>
      <c r="M843" s="24"/>
      <c r="N843" s="32"/>
      <c r="O843" s="32"/>
      <c r="P843" s="24"/>
      <c r="Q843" s="32"/>
      <c r="R843" s="32"/>
      <c r="S843" s="24"/>
      <c r="T843" s="32"/>
      <c r="U843" s="32"/>
      <c r="V843" s="24"/>
      <c r="W843" s="32"/>
      <c r="X843" s="32"/>
      <c r="Y843" s="24"/>
      <c r="Z843" s="32"/>
      <c r="AA843" s="32"/>
      <c r="AB843" s="24"/>
      <c r="AC843" s="32"/>
      <c r="AD843" s="32"/>
      <c r="AE843" s="24"/>
      <c r="AF843" s="32"/>
      <c r="AG843" s="32"/>
      <c r="AH843" s="24"/>
      <c r="AI843" s="32"/>
      <c r="AJ843" s="32"/>
      <c r="AK843" s="24"/>
      <c r="AL843" s="32"/>
      <c r="AM843" s="32"/>
      <c r="AN843" s="24"/>
      <c r="AO843" s="32"/>
      <c r="AP843" s="32"/>
      <c r="AQ843" s="24"/>
      <c r="AR843" s="32"/>
      <c r="AS843" s="32"/>
      <c r="AT843" s="24"/>
      <c r="AU843" s="32"/>
      <c r="AV843" s="32"/>
    </row>
    <row r="844" spans="1:48" ht="30" x14ac:dyDescent="0.2">
      <c r="A844" s="3" t="s">
        <v>419</v>
      </c>
      <c r="B844" s="33" t="s">
        <v>3</v>
      </c>
      <c r="C844" s="22" t="s">
        <v>4</v>
      </c>
      <c r="E844" s="22"/>
      <c r="F844" s="22"/>
      <c r="H844" s="22"/>
      <c r="I844" s="22"/>
      <c r="K844" s="22"/>
      <c r="L844" s="22"/>
      <c r="N844" s="22"/>
      <c r="O844" s="22"/>
      <c r="Q844" s="22"/>
      <c r="R844" s="22"/>
      <c r="T844" s="22"/>
      <c r="U844" s="22"/>
      <c r="W844" s="22"/>
      <c r="X844" s="22"/>
      <c r="Z844" s="22"/>
      <c r="AA844" s="22"/>
      <c r="AC844" s="22"/>
      <c r="AD844" s="22"/>
      <c r="AF844" s="22"/>
      <c r="AG844" s="22"/>
      <c r="AI844" s="22"/>
      <c r="AJ844" s="22"/>
      <c r="AL844" s="22"/>
      <c r="AM844" s="22"/>
      <c r="AO844" s="22"/>
      <c r="AP844" s="22"/>
      <c r="AR844" s="22"/>
      <c r="AS844" s="22"/>
      <c r="AU844" s="22"/>
      <c r="AV844" s="22"/>
    </row>
    <row r="845" spans="1:48" ht="16" x14ac:dyDescent="0.2">
      <c r="A845" s="17" t="s">
        <v>420</v>
      </c>
      <c r="B845" s="34">
        <v>0.313</v>
      </c>
      <c r="C845" s="13">
        <v>234</v>
      </c>
      <c r="E845" s="12"/>
      <c r="F845" s="13"/>
      <c r="H845" s="12"/>
      <c r="I845" s="13"/>
      <c r="K845" s="12"/>
      <c r="L845" s="13"/>
      <c r="N845" s="12"/>
      <c r="O845" s="13"/>
      <c r="Q845" s="12"/>
      <c r="R845" s="13"/>
      <c r="T845" s="12"/>
      <c r="U845" s="13"/>
      <c r="W845" s="12"/>
      <c r="X845" s="13"/>
      <c r="Z845" s="12"/>
      <c r="AA845" s="13"/>
      <c r="AC845" s="12"/>
      <c r="AD845" s="13"/>
      <c r="AF845" s="12"/>
      <c r="AG845" s="13"/>
      <c r="AI845" s="12"/>
      <c r="AJ845" s="13"/>
      <c r="AL845" s="12"/>
      <c r="AM845" s="13"/>
      <c r="AO845" s="12"/>
      <c r="AP845" s="13"/>
      <c r="AR845" s="12"/>
      <c r="AS845" s="13"/>
      <c r="AU845" s="12"/>
      <c r="AV845" s="13"/>
    </row>
    <row r="846" spans="1:48" ht="16" x14ac:dyDescent="0.2">
      <c r="A846" s="17" t="s">
        <v>421</v>
      </c>
      <c r="B846" s="34">
        <v>0.28999999999999998</v>
      </c>
      <c r="C846" s="13">
        <v>217</v>
      </c>
      <c r="E846" s="12"/>
      <c r="F846" s="13"/>
      <c r="H846" s="12"/>
      <c r="I846" s="13"/>
      <c r="K846" s="12"/>
      <c r="L846" s="13"/>
      <c r="N846" s="12"/>
      <c r="O846" s="13"/>
      <c r="Q846" s="12"/>
      <c r="R846" s="13"/>
      <c r="T846" s="12"/>
      <c r="U846" s="13"/>
      <c r="W846" s="12"/>
      <c r="X846" s="13"/>
      <c r="Z846" s="12"/>
      <c r="AA846" s="13"/>
      <c r="AC846" s="12"/>
      <c r="AD846" s="13"/>
      <c r="AF846" s="12"/>
      <c r="AG846" s="13"/>
      <c r="AI846" s="12"/>
      <c r="AJ846" s="13"/>
      <c r="AL846" s="12"/>
      <c r="AM846" s="13"/>
      <c r="AO846" s="12"/>
      <c r="AP846" s="13"/>
      <c r="AR846" s="12"/>
      <c r="AS846" s="13"/>
      <c r="AU846" s="12"/>
      <c r="AV846" s="13"/>
    </row>
    <row r="847" spans="1:48" ht="16" x14ac:dyDescent="0.2">
      <c r="A847" s="17" t="s">
        <v>422</v>
      </c>
      <c r="B847" s="34">
        <v>3.5000000000000003E-2</v>
      </c>
      <c r="C847" s="13">
        <v>26</v>
      </c>
      <c r="E847" s="12"/>
      <c r="F847" s="13"/>
      <c r="H847" s="12"/>
      <c r="I847" s="13"/>
      <c r="K847" s="12"/>
      <c r="L847" s="13"/>
      <c r="N847" s="12"/>
      <c r="O847" s="13"/>
      <c r="Q847" s="12"/>
      <c r="R847" s="13"/>
      <c r="T847" s="12"/>
      <c r="U847" s="13"/>
      <c r="W847" s="12"/>
      <c r="X847" s="13"/>
      <c r="Z847" s="12"/>
      <c r="AA847" s="13"/>
      <c r="AC847" s="12"/>
      <c r="AD847" s="13"/>
      <c r="AF847" s="12"/>
      <c r="AG847" s="13"/>
      <c r="AI847" s="12"/>
      <c r="AJ847" s="13"/>
      <c r="AL847" s="12"/>
      <c r="AM847" s="13"/>
      <c r="AO847" s="12"/>
      <c r="AP847" s="13"/>
      <c r="AR847" s="12"/>
      <c r="AS847" s="13"/>
      <c r="AU847" s="12"/>
      <c r="AV847" s="13"/>
    </row>
    <row r="848" spans="1:48" ht="32" x14ac:dyDescent="0.2">
      <c r="A848" s="17" t="s">
        <v>423</v>
      </c>
      <c r="B848" s="34">
        <v>1.7000000000000001E-2</v>
      </c>
      <c r="C848" s="13">
        <v>13</v>
      </c>
      <c r="E848" s="12"/>
      <c r="F848" s="13"/>
      <c r="H848" s="12"/>
      <c r="I848" s="13"/>
      <c r="K848" s="12"/>
      <c r="L848" s="13"/>
      <c r="N848" s="12"/>
      <c r="O848" s="13"/>
      <c r="Q848" s="12"/>
      <c r="R848" s="13"/>
      <c r="T848" s="12"/>
      <c r="U848" s="13"/>
      <c r="W848" s="12"/>
      <c r="X848" s="13"/>
      <c r="Z848" s="12"/>
      <c r="AA848" s="13"/>
      <c r="AC848" s="12"/>
      <c r="AD848" s="13"/>
      <c r="AF848" s="12"/>
      <c r="AG848" s="13"/>
      <c r="AI848" s="12"/>
      <c r="AJ848" s="13"/>
      <c r="AL848" s="12"/>
      <c r="AM848" s="13"/>
      <c r="AO848" s="12"/>
      <c r="AP848" s="13"/>
      <c r="AR848" s="12"/>
      <c r="AS848" s="13"/>
      <c r="AU848" s="12"/>
      <c r="AV848" s="13"/>
    </row>
    <row r="849" spans="1:48" ht="16" x14ac:dyDescent="0.2">
      <c r="A849" s="17" t="s">
        <v>424</v>
      </c>
      <c r="B849" s="34">
        <v>0.115</v>
      </c>
      <c r="C849" s="13">
        <v>86</v>
      </c>
      <c r="E849" s="12"/>
      <c r="F849" s="13"/>
      <c r="H849" s="12"/>
      <c r="I849" s="13"/>
      <c r="K849" s="12"/>
      <c r="L849" s="13"/>
      <c r="N849" s="12"/>
      <c r="O849" s="13"/>
      <c r="Q849" s="12"/>
      <c r="R849" s="13"/>
      <c r="T849" s="12"/>
      <c r="U849" s="13"/>
      <c r="W849" s="12"/>
      <c r="X849" s="13"/>
      <c r="Z849" s="12"/>
      <c r="AA849" s="13"/>
      <c r="AC849" s="12"/>
      <c r="AD849" s="13"/>
      <c r="AF849" s="12"/>
      <c r="AG849" s="13"/>
      <c r="AI849" s="12"/>
      <c r="AJ849" s="13"/>
      <c r="AL849" s="12"/>
      <c r="AM849" s="13"/>
      <c r="AO849" s="12"/>
      <c r="AP849" s="13"/>
      <c r="AR849" s="12"/>
      <c r="AS849" s="13"/>
      <c r="AU849" s="12"/>
      <c r="AV849" s="13"/>
    </row>
    <row r="850" spans="1:48" ht="16" x14ac:dyDescent="0.2">
      <c r="A850" s="17" t="s">
        <v>425</v>
      </c>
      <c r="B850" s="34">
        <v>3.5999999999999997E-2</v>
      </c>
      <c r="C850" s="13">
        <v>27</v>
      </c>
      <c r="E850" s="12"/>
      <c r="F850" s="13"/>
      <c r="H850" s="12"/>
      <c r="I850" s="13"/>
      <c r="K850" s="12"/>
      <c r="L850" s="13"/>
      <c r="N850" s="12"/>
      <c r="O850" s="13"/>
      <c r="Q850" s="12"/>
      <c r="R850" s="13"/>
      <c r="T850" s="12"/>
      <c r="U850" s="13"/>
      <c r="W850" s="12"/>
      <c r="X850" s="13"/>
      <c r="Z850" s="12"/>
      <c r="AA850" s="13"/>
      <c r="AC850" s="12"/>
      <c r="AD850" s="13"/>
      <c r="AF850" s="12"/>
      <c r="AG850" s="13"/>
      <c r="AI850" s="12"/>
      <c r="AJ850" s="13"/>
      <c r="AL850" s="12"/>
      <c r="AM850" s="13"/>
      <c r="AO850" s="12"/>
      <c r="AP850" s="13"/>
      <c r="AR850" s="12"/>
      <c r="AS850" s="13"/>
      <c r="AU850" s="12"/>
      <c r="AV850" s="13"/>
    </row>
    <row r="851" spans="1:48" ht="16" x14ac:dyDescent="0.2">
      <c r="A851" s="17" t="s">
        <v>426</v>
      </c>
      <c r="B851" s="34">
        <v>0.14599999999999999</v>
      </c>
      <c r="C851" s="13">
        <v>109</v>
      </c>
      <c r="E851" s="12"/>
      <c r="F851" s="13"/>
      <c r="H851" s="12"/>
      <c r="I851" s="13"/>
      <c r="K851" s="12"/>
      <c r="L851" s="13"/>
      <c r="N851" s="12"/>
      <c r="O851" s="13"/>
      <c r="Q851" s="12"/>
      <c r="R851" s="13"/>
      <c r="T851" s="12"/>
      <c r="U851" s="13"/>
      <c r="W851" s="12"/>
      <c r="X851" s="13"/>
      <c r="Z851" s="12"/>
      <c r="AA851" s="13"/>
      <c r="AC851" s="12"/>
      <c r="AD851" s="13"/>
      <c r="AF851" s="12"/>
      <c r="AG851" s="13"/>
      <c r="AI851" s="12"/>
      <c r="AJ851" s="13"/>
      <c r="AL851" s="12"/>
      <c r="AM851" s="13"/>
      <c r="AO851" s="12"/>
      <c r="AP851" s="13"/>
      <c r="AR851" s="12"/>
      <c r="AS851" s="13"/>
      <c r="AU851" s="12"/>
      <c r="AV851" s="13"/>
    </row>
    <row r="852" spans="1:48" ht="32" x14ac:dyDescent="0.2">
      <c r="A852" s="17" t="s">
        <v>238</v>
      </c>
      <c r="B852" s="34">
        <v>4.7E-2</v>
      </c>
      <c r="C852" s="13">
        <v>35</v>
      </c>
      <c r="E852" s="12"/>
      <c r="F852" s="13"/>
      <c r="H852" s="12"/>
      <c r="I852" s="13"/>
      <c r="K852" s="12"/>
      <c r="L852" s="13"/>
      <c r="N852" s="12"/>
      <c r="O852" s="13"/>
      <c r="Q852" s="12"/>
      <c r="R852" s="13"/>
      <c r="T852" s="12"/>
      <c r="U852" s="13"/>
      <c r="W852" s="12"/>
      <c r="X852" s="13"/>
      <c r="Z852" s="12"/>
      <c r="AA852" s="13"/>
      <c r="AC852" s="12"/>
      <c r="AD852" s="13"/>
      <c r="AF852" s="12"/>
      <c r="AG852" s="13"/>
      <c r="AI852" s="12"/>
      <c r="AJ852" s="13"/>
      <c r="AL852" s="12"/>
      <c r="AM852" s="13"/>
      <c r="AO852" s="12"/>
      <c r="AP852" s="13"/>
      <c r="AR852" s="12"/>
      <c r="AS852" s="13"/>
      <c r="AU852" s="12"/>
      <c r="AV852" s="13"/>
    </row>
    <row r="853" spans="1:48" ht="16" x14ac:dyDescent="0.2">
      <c r="A853" s="17" t="s">
        <v>11</v>
      </c>
      <c r="B853" s="34">
        <v>1</v>
      </c>
      <c r="C853" s="13">
        <v>747</v>
      </c>
      <c r="E853" s="12"/>
      <c r="F853" s="13"/>
      <c r="H853" s="12"/>
      <c r="I853" s="13"/>
      <c r="K853" s="12"/>
      <c r="L853" s="13"/>
      <c r="N853" s="12"/>
      <c r="O853" s="13"/>
      <c r="Q853" s="12"/>
      <c r="R853" s="13"/>
      <c r="T853" s="12"/>
      <c r="U853" s="13"/>
      <c r="W853" s="12"/>
      <c r="X853" s="13"/>
      <c r="Z853" s="12"/>
      <c r="AA853" s="13"/>
      <c r="AC853" s="12"/>
      <c r="AD853" s="13"/>
      <c r="AF853" s="12"/>
      <c r="AG853" s="13"/>
      <c r="AI853" s="12"/>
      <c r="AJ853" s="13"/>
      <c r="AL853" s="12"/>
      <c r="AM853" s="13"/>
      <c r="AO853" s="12"/>
      <c r="AP853" s="13"/>
      <c r="AR853" s="12"/>
      <c r="AS853" s="13"/>
      <c r="AU853" s="12"/>
      <c r="AV853" s="13"/>
    </row>
    <row r="854" spans="1:48" x14ac:dyDescent="0.2">
      <c r="B854" s="34"/>
      <c r="C854" s="13"/>
      <c r="E854" s="12"/>
      <c r="F854" s="13"/>
      <c r="H854" s="12"/>
      <c r="I854" s="13"/>
      <c r="K854" s="12"/>
      <c r="L854" s="13"/>
      <c r="N854" s="12"/>
      <c r="O854" s="13"/>
      <c r="Q854" s="12"/>
      <c r="R854" s="13"/>
      <c r="T854" s="12"/>
      <c r="U854" s="13"/>
      <c r="W854" s="12"/>
      <c r="X854" s="13"/>
      <c r="Z854" s="12"/>
      <c r="AA854" s="13"/>
      <c r="AC854" s="12"/>
      <c r="AD854" s="13"/>
      <c r="AF854" s="12"/>
      <c r="AG854" s="13"/>
      <c r="AI854" s="12"/>
      <c r="AJ854" s="13"/>
      <c r="AL854" s="12"/>
      <c r="AM854" s="13"/>
      <c r="AO854" s="12"/>
      <c r="AP854" s="13"/>
      <c r="AR854" s="12"/>
      <c r="AS854" s="13"/>
      <c r="AU854" s="12"/>
      <c r="AV854" s="13"/>
    </row>
    <row r="855" spans="1:48" x14ac:dyDescent="0.2">
      <c r="B855" s="34"/>
      <c r="C855" s="13"/>
      <c r="E855" s="12"/>
      <c r="F855" s="13"/>
      <c r="H855" s="12"/>
      <c r="I855" s="13"/>
      <c r="K855" s="12"/>
      <c r="L855" s="13"/>
      <c r="N855" s="12"/>
      <c r="O855" s="13"/>
      <c r="Q855" s="12"/>
      <c r="R855" s="13"/>
      <c r="T855" s="12"/>
      <c r="U855" s="13"/>
      <c r="W855" s="12"/>
      <c r="X855" s="13"/>
      <c r="Z855" s="12"/>
      <c r="AA855" s="13"/>
      <c r="AC855" s="12"/>
      <c r="AD855" s="13"/>
      <c r="AF855" s="12"/>
      <c r="AG855" s="13"/>
      <c r="AI855" s="12"/>
      <c r="AJ855" s="13"/>
      <c r="AL855" s="12"/>
      <c r="AM855" s="13"/>
      <c r="AO855" s="12"/>
      <c r="AP855" s="13"/>
      <c r="AR855" s="12"/>
      <c r="AS855" s="13"/>
      <c r="AU855" s="12"/>
      <c r="AV855" s="13"/>
    </row>
    <row r="856" spans="1:48" x14ac:dyDescent="0.2">
      <c r="A856" s="2" t="s">
        <v>427</v>
      </c>
      <c r="B856" s="32" t="s">
        <v>1</v>
      </c>
      <c r="C856" s="32"/>
      <c r="D856" s="24"/>
      <c r="E856" s="32"/>
      <c r="F856" s="32"/>
      <c r="G856" s="24"/>
      <c r="H856" s="32"/>
      <c r="I856" s="32"/>
      <c r="J856" s="24"/>
      <c r="K856" s="32"/>
      <c r="L856" s="32"/>
      <c r="M856" s="24"/>
      <c r="N856" s="32"/>
      <c r="O856" s="32"/>
      <c r="P856" s="24"/>
      <c r="Q856" s="32"/>
      <c r="R856" s="32"/>
      <c r="S856" s="24"/>
      <c r="T856" s="32"/>
      <c r="U856" s="32"/>
      <c r="V856" s="24"/>
      <c r="W856" s="32"/>
      <c r="X856" s="32"/>
      <c r="Y856" s="24"/>
      <c r="Z856" s="32"/>
      <c r="AA856" s="32"/>
      <c r="AB856" s="24"/>
      <c r="AC856" s="32"/>
      <c r="AD856" s="32"/>
      <c r="AE856" s="24"/>
      <c r="AF856" s="32"/>
      <c r="AG856" s="32"/>
      <c r="AH856" s="24"/>
      <c r="AI856" s="32"/>
      <c r="AJ856" s="32"/>
      <c r="AK856" s="24"/>
      <c r="AL856" s="32"/>
      <c r="AM856" s="32"/>
      <c r="AN856" s="24"/>
      <c r="AO856" s="32"/>
      <c r="AP856" s="32"/>
      <c r="AQ856" s="24"/>
      <c r="AR856" s="32"/>
      <c r="AS856" s="32"/>
      <c r="AT856" s="24"/>
      <c r="AU856" s="32"/>
      <c r="AV856" s="32"/>
    </row>
    <row r="857" spans="1:48" ht="30" x14ac:dyDescent="0.2">
      <c r="A857" s="3" t="s">
        <v>428</v>
      </c>
      <c r="B857" s="33" t="s">
        <v>3</v>
      </c>
      <c r="C857" s="22" t="s">
        <v>4</v>
      </c>
      <c r="E857" s="22"/>
      <c r="F857" s="22"/>
      <c r="H857" s="22"/>
      <c r="I857" s="22"/>
      <c r="K857" s="22"/>
      <c r="L857" s="22"/>
      <c r="N857" s="22"/>
      <c r="O857" s="22"/>
      <c r="Q857" s="22"/>
      <c r="R857" s="22"/>
      <c r="T857" s="22"/>
      <c r="U857" s="22"/>
      <c r="W857" s="22"/>
      <c r="X857" s="22"/>
      <c r="Z857" s="22"/>
      <c r="AA857" s="22"/>
      <c r="AC857" s="22"/>
      <c r="AD857" s="22"/>
      <c r="AF857" s="22"/>
      <c r="AG857" s="22"/>
      <c r="AI857" s="22"/>
      <c r="AJ857" s="22"/>
      <c r="AL857" s="22"/>
      <c r="AM857" s="22"/>
      <c r="AO857" s="22"/>
      <c r="AP857" s="22"/>
      <c r="AR857" s="22"/>
      <c r="AS857" s="22"/>
      <c r="AU857" s="22"/>
      <c r="AV857" s="22"/>
    </row>
    <row r="858" spans="1:48" ht="32" x14ac:dyDescent="0.2">
      <c r="A858" s="17" t="s">
        <v>429</v>
      </c>
      <c r="B858" s="34">
        <v>0.111</v>
      </c>
      <c r="C858" s="13">
        <v>221</v>
      </c>
      <c r="E858" s="12"/>
      <c r="F858" s="13"/>
      <c r="H858" s="12"/>
      <c r="I858" s="13"/>
      <c r="K858" s="12"/>
      <c r="L858" s="13"/>
      <c r="N858" s="12"/>
      <c r="O858" s="13"/>
      <c r="Q858" s="12"/>
      <c r="R858" s="13"/>
      <c r="T858" s="12"/>
      <c r="U858" s="13"/>
      <c r="W858" s="12"/>
      <c r="X858" s="13"/>
      <c r="Z858" s="12"/>
      <c r="AA858" s="13"/>
      <c r="AC858" s="12"/>
      <c r="AD858" s="13"/>
      <c r="AF858" s="12"/>
      <c r="AG858" s="13"/>
      <c r="AI858" s="12"/>
      <c r="AJ858" s="13"/>
      <c r="AL858" s="12"/>
      <c r="AM858" s="13"/>
      <c r="AO858" s="12"/>
      <c r="AP858" s="13"/>
      <c r="AR858" s="12"/>
      <c r="AS858" s="13"/>
      <c r="AU858" s="12"/>
      <c r="AV858" s="13"/>
    </row>
    <row r="859" spans="1:48" ht="48" x14ac:dyDescent="0.2">
      <c r="A859" s="17" t="s">
        <v>430</v>
      </c>
      <c r="B859" s="34">
        <v>0.11600000000000001</v>
      </c>
      <c r="C859" s="13">
        <v>231</v>
      </c>
      <c r="E859" s="12"/>
      <c r="F859" s="13"/>
      <c r="H859" s="12"/>
      <c r="I859" s="13"/>
      <c r="K859" s="12"/>
      <c r="L859" s="13"/>
      <c r="N859" s="12"/>
      <c r="O859" s="13"/>
      <c r="Q859" s="12"/>
      <c r="R859" s="13"/>
      <c r="T859" s="12"/>
      <c r="U859" s="13"/>
      <c r="W859" s="12"/>
      <c r="X859" s="13"/>
      <c r="Z859" s="12"/>
      <c r="AA859" s="13"/>
      <c r="AC859" s="12"/>
      <c r="AD859" s="13"/>
      <c r="AF859" s="12"/>
      <c r="AG859" s="13"/>
      <c r="AI859" s="12"/>
      <c r="AJ859" s="13"/>
      <c r="AL859" s="12"/>
      <c r="AM859" s="13"/>
      <c r="AO859" s="12"/>
      <c r="AP859" s="13"/>
      <c r="AR859" s="12"/>
      <c r="AS859" s="13"/>
      <c r="AU859" s="12"/>
      <c r="AV859" s="13"/>
    </row>
    <row r="860" spans="1:48" ht="48" x14ac:dyDescent="0.2">
      <c r="A860" s="17" t="s">
        <v>431</v>
      </c>
      <c r="B860" s="34">
        <v>8.3000000000000004E-2</v>
      </c>
      <c r="C860" s="13">
        <v>165</v>
      </c>
      <c r="E860" s="12"/>
      <c r="F860" s="13"/>
      <c r="H860" s="12"/>
      <c r="I860" s="13"/>
      <c r="K860" s="12"/>
      <c r="L860" s="13"/>
      <c r="N860" s="12"/>
      <c r="O860" s="13"/>
      <c r="Q860" s="12"/>
      <c r="R860" s="13"/>
      <c r="T860" s="12"/>
      <c r="U860" s="13"/>
      <c r="W860" s="12"/>
      <c r="X860" s="13"/>
      <c r="Z860" s="12"/>
      <c r="AA860" s="13"/>
      <c r="AC860" s="12"/>
      <c r="AD860" s="13"/>
      <c r="AF860" s="12"/>
      <c r="AG860" s="13"/>
      <c r="AI860" s="12"/>
      <c r="AJ860" s="13"/>
      <c r="AL860" s="12"/>
      <c r="AM860" s="13"/>
      <c r="AO860" s="12"/>
      <c r="AP860" s="13"/>
      <c r="AR860" s="12"/>
      <c r="AS860" s="13"/>
      <c r="AU860" s="12"/>
      <c r="AV860" s="13"/>
    </row>
    <row r="861" spans="1:48" ht="32" x14ac:dyDescent="0.2">
      <c r="A861" s="17" t="s">
        <v>432</v>
      </c>
      <c r="B861" s="34">
        <v>0.34300000000000003</v>
      </c>
      <c r="C861" s="13">
        <v>680</v>
      </c>
      <c r="E861" s="12"/>
      <c r="F861" s="13"/>
      <c r="H861" s="12"/>
      <c r="I861" s="13"/>
      <c r="K861" s="12"/>
      <c r="L861" s="13"/>
      <c r="N861" s="12"/>
      <c r="O861" s="13"/>
      <c r="Q861" s="12"/>
      <c r="R861" s="13"/>
      <c r="T861" s="12"/>
      <c r="U861" s="13"/>
      <c r="W861" s="12"/>
      <c r="X861" s="13"/>
      <c r="Z861" s="12"/>
      <c r="AA861" s="13"/>
      <c r="AC861" s="12"/>
      <c r="AD861" s="13"/>
      <c r="AF861" s="12"/>
      <c r="AG861" s="13"/>
      <c r="AI861" s="12"/>
      <c r="AJ861" s="13"/>
      <c r="AL861" s="12"/>
      <c r="AM861" s="13"/>
      <c r="AO861" s="12"/>
      <c r="AP861" s="13"/>
      <c r="AR861" s="12"/>
      <c r="AS861" s="13"/>
      <c r="AU861" s="12"/>
      <c r="AV861" s="13"/>
    </row>
    <row r="862" spans="1:48" ht="48" x14ac:dyDescent="0.2">
      <c r="A862" s="17" t="s">
        <v>433</v>
      </c>
      <c r="B862" s="34">
        <v>9.5000000000000001E-2</v>
      </c>
      <c r="C862" s="13">
        <v>188</v>
      </c>
      <c r="E862" s="12"/>
      <c r="F862" s="13"/>
      <c r="H862" s="12"/>
      <c r="I862" s="13"/>
      <c r="K862" s="12"/>
      <c r="L862" s="13"/>
      <c r="N862" s="12"/>
      <c r="O862" s="13"/>
      <c r="Q862" s="12"/>
      <c r="R862" s="13"/>
      <c r="T862" s="12"/>
      <c r="U862" s="13"/>
      <c r="W862" s="12"/>
      <c r="X862" s="13"/>
      <c r="Z862" s="12"/>
      <c r="AA862" s="13"/>
      <c r="AC862" s="12"/>
      <c r="AD862" s="13"/>
      <c r="AF862" s="12"/>
      <c r="AG862" s="13"/>
      <c r="AI862" s="12"/>
      <c r="AJ862" s="13"/>
      <c r="AL862" s="12"/>
      <c r="AM862" s="13"/>
      <c r="AO862" s="12"/>
      <c r="AP862" s="13"/>
      <c r="AR862" s="12"/>
      <c r="AS862" s="13"/>
      <c r="AU862" s="12"/>
      <c r="AV862" s="13"/>
    </row>
    <row r="863" spans="1:48" ht="32" x14ac:dyDescent="0.2">
      <c r="A863" s="17" t="s">
        <v>434</v>
      </c>
      <c r="B863" s="34">
        <v>0.214</v>
      </c>
      <c r="C863" s="13">
        <v>424</v>
      </c>
      <c r="E863" s="12"/>
      <c r="F863" s="13"/>
      <c r="H863" s="12"/>
      <c r="I863" s="13"/>
      <c r="K863" s="12"/>
      <c r="L863" s="13"/>
      <c r="N863" s="12"/>
      <c r="O863" s="13"/>
      <c r="Q863" s="12"/>
      <c r="R863" s="13"/>
      <c r="T863" s="12"/>
      <c r="U863" s="13"/>
      <c r="W863" s="12"/>
      <c r="X863" s="13"/>
      <c r="Z863" s="12"/>
      <c r="AA863" s="13"/>
      <c r="AC863" s="12"/>
      <c r="AD863" s="13"/>
      <c r="AF863" s="12"/>
      <c r="AG863" s="13"/>
      <c r="AI863" s="12"/>
      <c r="AJ863" s="13"/>
      <c r="AL863" s="12"/>
      <c r="AM863" s="13"/>
      <c r="AO863" s="12"/>
      <c r="AP863" s="13"/>
      <c r="AR863" s="12"/>
      <c r="AS863" s="13"/>
      <c r="AU863" s="12"/>
      <c r="AV863" s="13"/>
    </row>
    <row r="864" spans="1:48" ht="16" x14ac:dyDescent="0.2">
      <c r="A864" s="17" t="s">
        <v>435</v>
      </c>
      <c r="B864" s="34">
        <v>3.7999999999999999E-2</v>
      </c>
      <c r="C864" s="13">
        <v>75</v>
      </c>
      <c r="E864" s="12"/>
      <c r="F864" s="13"/>
      <c r="H864" s="12"/>
      <c r="I864" s="13"/>
      <c r="K864" s="12"/>
      <c r="L864" s="13"/>
      <c r="N864" s="12"/>
      <c r="O864" s="13"/>
      <c r="Q864" s="12"/>
      <c r="R864" s="13"/>
      <c r="T864" s="12"/>
      <c r="U864" s="13"/>
      <c r="W864" s="12"/>
      <c r="X864" s="13"/>
      <c r="Z864" s="12"/>
      <c r="AA864" s="13"/>
      <c r="AC864" s="12"/>
      <c r="AD864" s="13"/>
      <c r="AF864" s="12"/>
      <c r="AG864" s="13"/>
      <c r="AI864" s="12"/>
      <c r="AJ864" s="13"/>
      <c r="AL864" s="12"/>
      <c r="AM864" s="13"/>
      <c r="AO864" s="12"/>
      <c r="AP864" s="13"/>
      <c r="AR864" s="12"/>
      <c r="AS864" s="13"/>
      <c r="AU864" s="12"/>
      <c r="AV864" s="13"/>
    </row>
    <row r="865" spans="1:48" ht="16" x14ac:dyDescent="0.2">
      <c r="A865" s="17" t="s">
        <v>11</v>
      </c>
      <c r="B865" s="34">
        <v>1</v>
      </c>
      <c r="C865" s="14">
        <v>1984</v>
      </c>
      <c r="E865" s="12"/>
      <c r="F865" s="14"/>
      <c r="H865" s="12"/>
      <c r="I865" s="13"/>
      <c r="K865" s="12"/>
      <c r="L865" s="14"/>
      <c r="N865" s="12"/>
      <c r="O865" s="13"/>
      <c r="Q865" s="12"/>
      <c r="R865" s="13"/>
      <c r="T865" s="12"/>
      <c r="U865" s="14"/>
      <c r="W865" s="12"/>
      <c r="X865" s="13"/>
      <c r="Z865" s="12"/>
      <c r="AA865" s="13"/>
      <c r="AC865" s="12"/>
      <c r="AD865" s="13"/>
      <c r="AF865" s="12"/>
      <c r="AG865" s="13"/>
      <c r="AI865" s="12"/>
      <c r="AJ865" s="13"/>
      <c r="AL865" s="12"/>
      <c r="AM865" s="14"/>
      <c r="AO865" s="12"/>
      <c r="AP865" s="13"/>
      <c r="AR865" s="12"/>
      <c r="AS865" s="14"/>
      <c r="AU865" s="12"/>
      <c r="AV865" s="13"/>
    </row>
    <row r="866" spans="1:48" x14ac:dyDescent="0.2">
      <c r="B866" s="34"/>
      <c r="C866" s="14"/>
      <c r="E866" s="12"/>
      <c r="F866" s="14"/>
      <c r="H866" s="12"/>
      <c r="I866" s="13"/>
      <c r="K866" s="12"/>
      <c r="L866" s="14"/>
      <c r="N866" s="12"/>
      <c r="O866" s="13"/>
      <c r="Q866" s="12"/>
      <c r="R866" s="13"/>
      <c r="T866" s="12"/>
      <c r="U866" s="14"/>
      <c r="W866" s="12"/>
      <c r="X866" s="13"/>
      <c r="Z866" s="12"/>
      <c r="AA866" s="13"/>
      <c r="AC866" s="12"/>
      <c r="AD866" s="13"/>
      <c r="AF866" s="12"/>
      <c r="AG866" s="13"/>
      <c r="AI866" s="12"/>
      <c r="AJ866" s="13"/>
      <c r="AL866" s="12"/>
      <c r="AM866" s="14"/>
      <c r="AO866" s="12"/>
      <c r="AP866" s="13"/>
      <c r="AR866" s="12"/>
      <c r="AS866" s="14"/>
      <c r="AU866" s="12"/>
      <c r="AV866" s="13"/>
    </row>
    <row r="867" spans="1:48" x14ac:dyDescent="0.2">
      <c r="B867" s="34"/>
      <c r="C867" s="14"/>
      <c r="E867" s="12"/>
      <c r="F867" s="14"/>
      <c r="H867" s="12"/>
      <c r="I867" s="13"/>
      <c r="K867" s="12"/>
      <c r="L867" s="14"/>
      <c r="N867" s="12"/>
      <c r="O867" s="13"/>
      <c r="Q867" s="12"/>
      <c r="R867" s="13"/>
      <c r="T867" s="12"/>
      <c r="U867" s="14"/>
      <c r="W867" s="12"/>
      <c r="X867" s="13"/>
      <c r="Z867" s="12"/>
      <c r="AA867" s="13"/>
      <c r="AC867" s="12"/>
      <c r="AD867" s="13"/>
      <c r="AF867" s="12"/>
      <c r="AG867" s="13"/>
      <c r="AI867" s="12"/>
      <c r="AJ867" s="13"/>
      <c r="AL867" s="12"/>
      <c r="AM867" s="14"/>
      <c r="AO867" s="12"/>
      <c r="AP867" s="13"/>
      <c r="AR867" s="12"/>
      <c r="AS867" s="14"/>
      <c r="AU867" s="12"/>
      <c r="AV867" s="13"/>
    </row>
    <row r="868" spans="1:48" ht="16" x14ac:dyDescent="0.2">
      <c r="A868" s="2" t="s">
        <v>436</v>
      </c>
      <c r="B868" s="32" t="s">
        <v>1</v>
      </c>
      <c r="C868" s="32"/>
      <c r="D868" s="24"/>
      <c r="E868" s="32"/>
      <c r="F868" s="32"/>
      <c r="G868" s="24"/>
      <c r="H868" s="32"/>
      <c r="I868" s="32"/>
      <c r="J868" s="24"/>
      <c r="K868" s="32"/>
      <c r="L868" s="32"/>
      <c r="M868" s="24"/>
      <c r="N868" s="32"/>
      <c r="O868" s="32"/>
      <c r="P868" s="24"/>
      <c r="Q868" s="32"/>
      <c r="R868" s="32"/>
      <c r="S868" s="24"/>
      <c r="T868" s="32"/>
      <c r="U868" s="32"/>
      <c r="V868" s="24"/>
      <c r="W868" s="32"/>
      <c r="X868" s="32"/>
      <c r="Y868" s="24"/>
      <c r="Z868" s="32"/>
      <c r="AA868" s="32"/>
      <c r="AB868" s="24"/>
      <c r="AC868" s="32"/>
      <c r="AD868" s="32"/>
      <c r="AE868" s="24"/>
      <c r="AF868" s="32"/>
      <c r="AG868" s="32"/>
      <c r="AH868" s="24"/>
      <c r="AI868" s="32"/>
      <c r="AJ868" s="32"/>
      <c r="AK868" s="24"/>
      <c r="AL868" s="32"/>
      <c r="AM868" s="32"/>
      <c r="AN868" s="24"/>
      <c r="AO868" s="32"/>
      <c r="AP868" s="32"/>
      <c r="AQ868" s="24"/>
      <c r="AR868" s="32"/>
      <c r="AS868" s="32"/>
      <c r="AT868" s="24"/>
      <c r="AU868" s="32"/>
      <c r="AV868" s="32"/>
    </row>
    <row r="869" spans="1:48" ht="45" x14ac:dyDescent="0.2">
      <c r="A869" s="3" t="s">
        <v>437</v>
      </c>
      <c r="B869" s="33" t="s">
        <v>3</v>
      </c>
      <c r="C869" s="22" t="s">
        <v>4</v>
      </c>
      <c r="E869" s="22"/>
      <c r="F869" s="22"/>
      <c r="H869" s="22"/>
      <c r="I869" s="22"/>
      <c r="K869" s="22"/>
      <c r="L869" s="22"/>
      <c r="N869" s="22"/>
      <c r="O869" s="22"/>
      <c r="Q869" s="22"/>
      <c r="R869" s="22"/>
      <c r="T869" s="22"/>
      <c r="U869" s="22"/>
      <c r="W869" s="22"/>
      <c r="X869" s="22"/>
      <c r="Z869" s="22"/>
      <c r="AA869" s="22"/>
      <c r="AC869" s="22"/>
      <c r="AD869" s="22"/>
      <c r="AF869" s="22"/>
      <c r="AG869" s="22"/>
      <c r="AI869" s="22"/>
      <c r="AJ869" s="22"/>
      <c r="AL869" s="22"/>
      <c r="AM869" s="22"/>
      <c r="AO869" s="22"/>
      <c r="AP869" s="22"/>
      <c r="AR869" s="22"/>
      <c r="AS869" s="22"/>
      <c r="AU869" s="22"/>
      <c r="AV869" s="22"/>
    </row>
    <row r="870" spans="1:48" ht="16" x14ac:dyDescent="0.2">
      <c r="A870" s="17" t="s">
        <v>438</v>
      </c>
      <c r="B870" s="34">
        <f>C870/$C$877</f>
        <v>0.26272577996715929</v>
      </c>
      <c r="C870" s="13">
        <v>160</v>
      </c>
      <c r="E870" s="12"/>
      <c r="F870" s="13"/>
      <c r="H870" s="12"/>
      <c r="I870" s="13"/>
      <c r="K870" s="12"/>
      <c r="L870" s="13"/>
      <c r="N870" s="12"/>
      <c r="O870" s="13"/>
      <c r="Q870" s="12"/>
      <c r="R870" s="13"/>
      <c r="T870" s="12"/>
      <c r="U870" s="13"/>
      <c r="W870" s="12"/>
      <c r="X870" s="13"/>
      <c r="Z870" s="12"/>
      <c r="AA870" s="13"/>
      <c r="AC870" s="12"/>
      <c r="AD870" s="13"/>
      <c r="AF870" s="12"/>
      <c r="AG870" s="13"/>
      <c r="AI870" s="12"/>
      <c r="AJ870" s="13"/>
      <c r="AL870" s="12"/>
      <c r="AM870" s="13"/>
      <c r="AO870" s="12"/>
      <c r="AP870" s="13"/>
      <c r="AR870" s="12"/>
      <c r="AS870" s="13"/>
      <c r="AU870" s="12"/>
      <c r="AV870" s="13"/>
    </row>
    <row r="871" spans="1:48" x14ac:dyDescent="0.2">
      <c r="A871" s="20">
        <v>2</v>
      </c>
      <c r="B871" s="34">
        <f t="shared" ref="B871:B876" si="9">C871/$C$877</f>
        <v>9.1954022988505746E-2</v>
      </c>
      <c r="C871" s="13">
        <v>56</v>
      </c>
      <c r="E871" s="12"/>
      <c r="F871" s="13"/>
      <c r="H871" s="12"/>
      <c r="I871" s="13"/>
      <c r="K871" s="12"/>
      <c r="L871" s="13"/>
      <c r="N871" s="12"/>
      <c r="O871" s="13"/>
      <c r="Q871" s="12"/>
      <c r="R871" s="13"/>
      <c r="T871" s="12"/>
      <c r="U871" s="13"/>
      <c r="W871" s="12"/>
      <c r="X871" s="13"/>
      <c r="Z871" s="12"/>
      <c r="AA871" s="13"/>
      <c r="AC871" s="12"/>
      <c r="AD871" s="13"/>
      <c r="AF871" s="12"/>
      <c r="AG871" s="13"/>
      <c r="AI871" s="12"/>
      <c r="AJ871" s="13"/>
      <c r="AL871" s="12"/>
      <c r="AM871" s="13"/>
      <c r="AO871" s="12"/>
      <c r="AP871" s="13"/>
      <c r="AR871" s="12"/>
      <c r="AS871" s="13"/>
      <c r="AU871" s="12"/>
      <c r="AV871" s="13"/>
    </row>
    <row r="872" spans="1:48" x14ac:dyDescent="0.2">
      <c r="A872" s="20">
        <v>3</v>
      </c>
      <c r="B872" s="34">
        <f t="shared" si="9"/>
        <v>0.11001642036124795</v>
      </c>
      <c r="C872" s="13">
        <v>67</v>
      </c>
      <c r="E872" s="12"/>
      <c r="F872" s="13"/>
      <c r="H872" s="12"/>
      <c r="I872" s="13"/>
      <c r="K872" s="12"/>
      <c r="L872" s="13"/>
      <c r="N872" s="12"/>
      <c r="O872" s="13"/>
      <c r="Q872" s="12"/>
      <c r="R872" s="13"/>
      <c r="T872" s="12"/>
      <c r="U872" s="13"/>
      <c r="W872" s="12"/>
      <c r="X872" s="13"/>
      <c r="Z872" s="12"/>
      <c r="AA872" s="13"/>
      <c r="AC872" s="12"/>
      <c r="AD872" s="13"/>
      <c r="AF872" s="12"/>
      <c r="AG872" s="13"/>
      <c r="AI872" s="12"/>
      <c r="AJ872" s="13"/>
      <c r="AL872" s="12"/>
      <c r="AM872" s="13"/>
      <c r="AO872" s="12"/>
      <c r="AP872" s="13"/>
      <c r="AR872" s="12"/>
      <c r="AS872" s="13"/>
      <c r="AU872" s="12"/>
      <c r="AV872" s="13"/>
    </row>
    <row r="873" spans="1:48" ht="16" x14ac:dyDescent="0.2">
      <c r="A873" s="17" t="s">
        <v>439</v>
      </c>
      <c r="B873" s="34">
        <f t="shared" si="9"/>
        <v>0.30541871921182268</v>
      </c>
      <c r="C873" s="13">
        <v>186</v>
      </c>
      <c r="E873" s="12"/>
      <c r="F873" s="13"/>
      <c r="H873" s="12"/>
      <c r="I873" s="13"/>
      <c r="K873" s="12"/>
      <c r="L873" s="13"/>
      <c r="N873" s="12"/>
      <c r="O873" s="13"/>
      <c r="Q873" s="12"/>
      <c r="R873" s="13"/>
      <c r="T873" s="12"/>
      <c r="U873" s="13"/>
      <c r="W873" s="12"/>
      <c r="X873" s="13"/>
      <c r="Z873" s="12"/>
      <c r="AA873" s="13"/>
      <c r="AC873" s="12"/>
      <c r="AD873" s="13"/>
      <c r="AF873" s="12"/>
      <c r="AG873" s="13"/>
      <c r="AI873" s="12"/>
      <c r="AJ873" s="13"/>
      <c r="AL873" s="12"/>
      <c r="AM873" s="13"/>
      <c r="AO873" s="12"/>
      <c r="AP873" s="13"/>
      <c r="AR873" s="12"/>
      <c r="AS873" s="13"/>
      <c r="AU873" s="12"/>
      <c r="AV873" s="13"/>
    </row>
    <row r="874" spans="1:48" x14ac:dyDescent="0.2">
      <c r="A874" s="20">
        <v>5</v>
      </c>
      <c r="B874" s="34">
        <f t="shared" si="9"/>
        <v>0.12643678160919541</v>
      </c>
      <c r="C874" s="13">
        <v>77</v>
      </c>
      <c r="E874" s="12"/>
      <c r="F874" s="13"/>
      <c r="H874" s="12"/>
      <c r="I874" s="13"/>
      <c r="K874" s="12"/>
      <c r="L874" s="13"/>
      <c r="N874" s="12"/>
      <c r="O874" s="13"/>
      <c r="Q874" s="12"/>
      <c r="R874" s="13"/>
      <c r="T874" s="12"/>
      <c r="U874" s="13"/>
      <c r="W874" s="12"/>
      <c r="X874" s="13"/>
      <c r="Z874" s="12"/>
      <c r="AA874" s="13"/>
      <c r="AC874" s="12"/>
      <c r="AD874" s="13"/>
      <c r="AF874" s="12"/>
      <c r="AG874" s="13"/>
      <c r="AI874" s="12"/>
      <c r="AJ874" s="13"/>
      <c r="AL874" s="12"/>
      <c r="AM874" s="13"/>
      <c r="AO874" s="12"/>
      <c r="AP874" s="13"/>
      <c r="AR874" s="12"/>
      <c r="AS874" s="13"/>
      <c r="AU874" s="12"/>
      <c r="AV874" s="13"/>
    </row>
    <row r="875" spans="1:48" x14ac:dyDescent="0.2">
      <c r="A875" s="20">
        <v>6</v>
      </c>
      <c r="B875" s="34">
        <f t="shared" si="9"/>
        <v>4.1050903119868636E-2</v>
      </c>
      <c r="C875" s="13">
        <v>25</v>
      </c>
      <c r="E875" s="12"/>
      <c r="F875" s="13"/>
      <c r="H875" s="12"/>
      <c r="I875" s="13"/>
      <c r="K875" s="12"/>
      <c r="L875" s="13"/>
      <c r="N875" s="12"/>
      <c r="O875" s="13"/>
      <c r="Q875" s="12"/>
      <c r="R875" s="13"/>
      <c r="T875" s="12"/>
      <c r="U875" s="13"/>
      <c r="W875" s="12"/>
      <c r="X875" s="13"/>
      <c r="Z875" s="12"/>
      <c r="AA875" s="13"/>
      <c r="AC875" s="12"/>
      <c r="AD875" s="13"/>
      <c r="AF875" s="12"/>
      <c r="AG875" s="13"/>
      <c r="AI875" s="12"/>
      <c r="AJ875" s="13"/>
      <c r="AL875" s="12"/>
      <c r="AM875" s="13"/>
      <c r="AO875" s="12"/>
      <c r="AP875" s="13"/>
      <c r="AR875" s="12"/>
      <c r="AS875" s="13"/>
      <c r="AU875" s="12"/>
      <c r="AV875" s="13"/>
    </row>
    <row r="876" spans="1:48" ht="16" x14ac:dyDescent="0.2">
      <c r="A876" s="17" t="s">
        <v>440</v>
      </c>
      <c r="B876" s="34">
        <f t="shared" si="9"/>
        <v>6.2397372742200329E-2</v>
      </c>
      <c r="C876" s="13">
        <v>38</v>
      </c>
      <c r="E876" s="12"/>
      <c r="F876" s="13"/>
      <c r="H876" s="12"/>
      <c r="I876" s="13"/>
      <c r="K876" s="12"/>
      <c r="L876" s="13"/>
      <c r="N876" s="12"/>
      <c r="O876" s="13"/>
      <c r="Q876" s="12"/>
      <c r="R876" s="13"/>
      <c r="T876" s="12"/>
      <c r="U876" s="13"/>
      <c r="W876" s="12"/>
      <c r="X876" s="13"/>
      <c r="Z876" s="12"/>
      <c r="AA876" s="13"/>
      <c r="AC876" s="12"/>
      <c r="AD876" s="13"/>
      <c r="AF876" s="12"/>
      <c r="AG876" s="13"/>
      <c r="AI876" s="12"/>
      <c r="AJ876" s="13"/>
      <c r="AL876" s="12"/>
      <c r="AM876" s="13"/>
      <c r="AO876" s="12"/>
      <c r="AP876" s="13"/>
      <c r="AR876" s="12"/>
      <c r="AS876" s="13"/>
      <c r="AU876" s="12"/>
      <c r="AV876" s="13"/>
    </row>
    <row r="877" spans="1:48" ht="16" x14ac:dyDescent="0.2">
      <c r="A877" s="17" t="s">
        <v>11</v>
      </c>
      <c r="B877" s="34">
        <v>1</v>
      </c>
      <c r="C877" s="13">
        <f>SUM(C870:C876)</f>
        <v>609</v>
      </c>
      <c r="E877" s="12"/>
      <c r="F877" s="13"/>
      <c r="H877" s="12"/>
      <c r="I877" s="13"/>
      <c r="K877" s="12"/>
      <c r="L877" s="13"/>
      <c r="N877" s="12"/>
      <c r="O877" s="13"/>
      <c r="Q877" s="12"/>
      <c r="R877" s="13"/>
      <c r="T877" s="12"/>
      <c r="U877" s="13"/>
      <c r="W877" s="12"/>
      <c r="X877" s="13"/>
      <c r="Z877" s="12"/>
      <c r="AA877" s="13"/>
      <c r="AC877" s="12"/>
      <c r="AD877" s="13"/>
      <c r="AF877" s="12"/>
      <c r="AG877" s="13"/>
      <c r="AI877" s="12"/>
      <c r="AJ877" s="13"/>
      <c r="AL877" s="12"/>
      <c r="AM877" s="13"/>
      <c r="AO877" s="12"/>
      <c r="AP877" s="13"/>
      <c r="AR877" s="12"/>
      <c r="AS877" s="13"/>
      <c r="AU877" s="12"/>
      <c r="AV877" s="13"/>
    </row>
    <row r="878" spans="1:48" x14ac:dyDescent="0.2">
      <c r="B878" s="34"/>
      <c r="C878" s="13"/>
      <c r="E878" s="12"/>
      <c r="F878" s="13"/>
      <c r="H878" s="12"/>
      <c r="I878" s="13"/>
      <c r="K878" s="12"/>
      <c r="L878" s="13"/>
      <c r="N878" s="12"/>
      <c r="O878" s="13"/>
      <c r="Q878" s="12"/>
      <c r="R878" s="13"/>
      <c r="T878" s="12"/>
      <c r="U878" s="13"/>
      <c r="W878" s="12"/>
      <c r="X878" s="13"/>
      <c r="Z878" s="12"/>
      <c r="AA878" s="13"/>
      <c r="AC878" s="12"/>
      <c r="AD878" s="13"/>
      <c r="AF878" s="12"/>
      <c r="AG878" s="13"/>
      <c r="AI878" s="12"/>
      <c r="AJ878" s="13"/>
      <c r="AL878" s="12"/>
      <c r="AM878" s="13"/>
      <c r="AO878" s="12"/>
      <c r="AP878" s="13"/>
      <c r="AR878" s="12"/>
      <c r="AS878" s="13"/>
      <c r="AU878" s="12"/>
      <c r="AV878" s="13"/>
    </row>
    <row r="879" spans="1:48" x14ac:dyDescent="0.2">
      <c r="B879" s="34"/>
      <c r="C879" s="13"/>
      <c r="E879" s="12"/>
      <c r="F879" s="13"/>
      <c r="H879" s="12"/>
      <c r="I879" s="13"/>
      <c r="K879" s="12"/>
      <c r="L879" s="13"/>
      <c r="N879" s="12"/>
      <c r="O879" s="13"/>
      <c r="Q879" s="12"/>
      <c r="R879" s="13"/>
      <c r="T879" s="12"/>
      <c r="U879" s="13"/>
      <c r="W879" s="12"/>
      <c r="X879" s="13"/>
      <c r="Z879" s="12"/>
      <c r="AA879" s="13"/>
      <c r="AC879" s="12"/>
      <c r="AD879" s="13"/>
      <c r="AF879" s="12"/>
      <c r="AG879" s="13"/>
      <c r="AI879" s="12"/>
      <c r="AJ879" s="13"/>
      <c r="AL879" s="12"/>
      <c r="AM879" s="13"/>
      <c r="AO879" s="12"/>
      <c r="AP879" s="13"/>
      <c r="AR879" s="12"/>
      <c r="AS879" s="13"/>
      <c r="AU879" s="12"/>
      <c r="AV879" s="13"/>
    </row>
    <row r="880" spans="1:48" ht="16" x14ac:dyDescent="0.2">
      <c r="A880" s="2" t="s">
        <v>441</v>
      </c>
      <c r="B880" s="32" t="s">
        <v>1</v>
      </c>
      <c r="C880" s="32"/>
      <c r="D880" s="24"/>
      <c r="E880" s="32"/>
      <c r="F880" s="32"/>
      <c r="G880" s="24"/>
      <c r="H880" s="32"/>
      <c r="I880" s="32"/>
      <c r="J880" s="24"/>
      <c r="K880" s="32"/>
      <c r="L880" s="32"/>
      <c r="M880" s="24"/>
      <c r="N880" s="32"/>
      <c r="O880" s="32"/>
      <c r="P880" s="24"/>
      <c r="Q880" s="32"/>
      <c r="R880" s="32"/>
      <c r="S880" s="24"/>
      <c r="T880" s="32"/>
      <c r="U880" s="32"/>
      <c r="V880" s="24"/>
      <c r="W880" s="32"/>
      <c r="X880" s="32"/>
      <c r="Y880" s="24"/>
      <c r="Z880" s="32"/>
      <c r="AA880" s="32"/>
      <c r="AB880" s="24"/>
      <c r="AC880" s="32"/>
      <c r="AD880" s="32"/>
      <c r="AE880" s="24"/>
      <c r="AF880" s="32"/>
      <c r="AG880" s="32"/>
      <c r="AH880" s="24"/>
      <c r="AI880" s="32"/>
      <c r="AJ880" s="32"/>
      <c r="AK880" s="24"/>
      <c r="AL880" s="32"/>
      <c r="AM880" s="32"/>
      <c r="AN880" s="24"/>
      <c r="AO880" s="32"/>
      <c r="AP880" s="32"/>
      <c r="AQ880" s="24"/>
      <c r="AR880" s="32"/>
      <c r="AS880" s="32"/>
      <c r="AT880" s="24"/>
      <c r="AU880" s="32"/>
      <c r="AV880" s="32"/>
    </row>
    <row r="881" spans="1:48" ht="45" x14ac:dyDescent="0.2">
      <c r="A881" s="3" t="s">
        <v>442</v>
      </c>
      <c r="B881" s="33" t="s">
        <v>3</v>
      </c>
      <c r="C881" s="22" t="s">
        <v>4</v>
      </c>
      <c r="E881" s="22"/>
      <c r="F881" s="22"/>
      <c r="H881" s="22"/>
      <c r="I881" s="22"/>
      <c r="K881" s="22"/>
      <c r="L881" s="22"/>
      <c r="N881" s="22"/>
      <c r="O881" s="22"/>
      <c r="Q881" s="22"/>
      <c r="R881" s="22"/>
      <c r="T881" s="22"/>
      <c r="U881" s="22"/>
      <c r="W881" s="22"/>
      <c r="X881" s="22"/>
      <c r="Z881" s="22"/>
      <c r="AA881" s="22"/>
      <c r="AC881" s="22"/>
      <c r="AD881" s="22"/>
      <c r="AF881" s="22"/>
      <c r="AG881" s="22"/>
      <c r="AI881" s="22"/>
      <c r="AJ881" s="22"/>
      <c r="AL881" s="22"/>
      <c r="AM881" s="22"/>
      <c r="AO881" s="22"/>
      <c r="AP881" s="22"/>
      <c r="AR881" s="22"/>
      <c r="AS881" s="22"/>
      <c r="AU881" s="22"/>
      <c r="AV881" s="22"/>
    </row>
    <row r="882" spans="1:48" ht="16" x14ac:dyDescent="0.2">
      <c r="A882" s="17" t="s">
        <v>438</v>
      </c>
      <c r="B882" s="34">
        <f>C882/$C$889</f>
        <v>0.13849590469099032</v>
      </c>
      <c r="C882" s="13">
        <v>186</v>
      </c>
      <c r="E882" s="12"/>
      <c r="F882" s="13"/>
      <c r="H882" s="12"/>
      <c r="I882" s="13"/>
      <c r="K882" s="12"/>
      <c r="L882" s="13"/>
      <c r="N882" s="12"/>
      <c r="O882" s="13"/>
      <c r="Q882" s="12"/>
      <c r="R882" s="13"/>
      <c r="T882" s="12"/>
      <c r="U882" s="13"/>
      <c r="W882" s="12"/>
      <c r="X882" s="13"/>
      <c r="Z882" s="12"/>
      <c r="AA882" s="13"/>
      <c r="AC882" s="12"/>
      <c r="AD882" s="13"/>
      <c r="AF882" s="12"/>
      <c r="AG882" s="13"/>
      <c r="AI882" s="12"/>
      <c r="AJ882" s="13"/>
      <c r="AL882" s="12"/>
      <c r="AM882" s="13"/>
      <c r="AO882" s="12"/>
      <c r="AP882" s="13"/>
      <c r="AR882" s="12"/>
      <c r="AS882" s="13"/>
      <c r="AU882" s="12"/>
      <c r="AV882" s="13"/>
    </row>
    <row r="883" spans="1:48" x14ac:dyDescent="0.2">
      <c r="A883" s="20">
        <v>2</v>
      </c>
      <c r="B883" s="34">
        <f t="shared" ref="B883:B888" si="10">C883/$C$889</f>
        <v>7.2226358897989576E-2</v>
      </c>
      <c r="C883" s="13">
        <v>97</v>
      </c>
      <c r="E883" s="12"/>
      <c r="F883" s="13"/>
      <c r="H883" s="12"/>
      <c r="I883" s="13"/>
      <c r="K883" s="12"/>
      <c r="L883" s="13"/>
      <c r="N883" s="12"/>
      <c r="O883" s="13"/>
      <c r="Q883" s="12"/>
      <c r="R883" s="13"/>
      <c r="T883" s="12"/>
      <c r="U883" s="13"/>
      <c r="W883" s="12"/>
      <c r="X883" s="13"/>
      <c r="Z883" s="12"/>
      <c r="AA883" s="13"/>
      <c r="AC883" s="12"/>
      <c r="AD883" s="13"/>
      <c r="AF883" s="12"/>
      <c r="AG883" s="13"/>
      <c r="AI883" s="12"/>
      <c r="AJ883" s="13"/>
      <c r="AL883" s="12"/>
      <c r="AM883" s="13"/>
      <c r="AO883" s="12"/>
      <c r="AP883" s="13"/>
      <c r="AR883" s="12"/>
      <c r="AS883" s="13"/>
      <c r="AU883" s="12"/>
      <c r="AV883" s="13"/>
    </row>
    <row r="884" spans="1:48" x14ac:dyDescent="0.2">
      <c r="A884" s="20">
        <v>3</v>
      </c>
      <c r="B884" s="34">
        <f t="shared" si="10"/>
        <v>7.8927773641102011E-2</v>
      </c>
      <c r="C884" s="13">
        <v>106</v>
      </c>
      <c r="E884" s="12"/>
      <c r="F884" s="13"/>
      <c r="H884" s="12"/>
      <c r="I884" s="13"/>
      <c r="K884" s="12"/>
      <c r="L884" s="13"/>
      <c r="N884" s="12"/>
      <c r="O884" s="13"/>
      <c r="Q884" s="12"/>
      <c r="R884" s="13"/>
      <c r="T884" s="12"/>
      <c r="U884" s="13"/>
      <c r="W884" s="12"/>
      <c r="X884" s="13"/>
      <c r="Z884" s="12"/>
      <c r="AA884" s="13"/>
      <c r="AC884" s="12"/>
      <c r="AD884" s="13"/>
      <c r="AF884" s="12"/>
      <c r="AG884" s="13"/>
      <c r="AI884" s="12"/>
      <c r="AJ884" s="13"/>
      <c r="AL884" s="12"/>
      <c r="AM884" s="13"/>
      <c r="AO884" s="12"/>
      <c r="AP884" s="13"/>
      <c r="AR884" s="12"/>
      <c r="AS884" s="13"/>
      <c r="AU884" s="12"/>
      <c r="AV884" s="13"/>
    </row>
    <row r="885" spans="1:48" ht="16" x14ac:dyDescent="0.2">
      <c r="A885" s="17" t="s">
        <v>439</v>
      </c>
      <c r="B885" s="34">
        <f t="shared" si="10"/>
        <v>0.2539091586001489</v>
      </c>
      <c r="C885" s="13">
        <v>341</v>
      </c>
      <c r="E885" s="12"/>
      <c r="F885" s="13"/>
      <c r="H885" s="12"/>
      <c r="I885" s="13"/>
      <c r="K885" s="12"/>
      <c r="L885" s="13"/>
      <c r="N885" s="12"/>
      <c r="O885" s="13"/>
      <c r="Q885" s="12"/>
      <c r="R885" s="13"/>
      <c r="T885" s="12"/>
      <c r="U885" s="13"/>
      <c r="W885" s="12"/>
      <c r="X885" s="13"/>
      <c r="Z885" s="12"/>
      <c r="AA885" s="13"/>
      <c r="AC885" s="12"/>
      <c r="AD885" s="13"/>
      <c r="AF885" s="12"/>
      <c r="AG885" s="13"/>
      <c r="AI885" s="12"/>
      <c r="AJ885" s="13"/>
      <c r="AL885" s="12"/>
      <c r="AM885" s="13"/>
      <c r="AO885" s="12"/>
      <c r="AP885" s="13"/>
      <c r="AR885" s="12"/>
      <c r="AS885" s="13"/>
      <c r="AU885" s="12"/>
      <c r="AV885" s="13"/>
    </row>
    <row r="886" spans="1:48" x14ac:dyDescent="0.2">
      <c r="A886" s="20">
        <v>5</v>
      </c>
      <c r="B886" s="34">
        <f t="shared" si="10"/>
        <v>0.13924050632911392</v>
      </c>
      <c r="C886" s="13">
        <v>187</v>
      </c>
      <c r="E886" s="12"/>
      <c r="F886" s="13"/>
      <c r="H886" s="12"/>
      <c r="I886" s="13"/>
      <c r="K886" s="12"/>
      <c r="L886" s="13"/>
      <c r="N886" s="12"/>
      <c r="O886" s="13"/>
      <c r="Q886" s="12"/>
      <c r="R886" s="13"/>
      <c r="T886" s="12"/>
      <c r="U886" s="13"/>
      <c r="W886" s="12"/>
      <c r="X886" s="13"/>
      <c r="Z886" s="12"/>
      <c r="AA886" s="13"/>
      <c r="AC886" s="12"/>
      <c r="AD886" s="13"/>
      <c r="AF886" s="12"/>
      <c r="AG886" s="13"/>
      <c r="AI886" s="12"/>
      <c r="AJ886" s="13"/>
      <c r="AL886" s="12"/>
      <c r="AM886" s="13"/>
      <c r="AO886" s="12"/>
      <c r="AP886" s="13"/>
      <c r="AR886" s="12"/>
      <c r="AS886" s="13"/>
      <c r="AU886" s="12"/>
      <c r="AV886" s="13"/>
    </row>
    <row r="887" spans="1:48" x14ac:dyDescent="0.2">
      <c r="A887" s="20">
        <v>6</v>
      </c>
      <c r="B887" s="34">
        <f t="shared" si="10"/>
        <v>0.11317944899478778</v>
      </c>
      <c r="C887" s="13">
        <v>152</v>
      </c>
      <c r="E887" s="12"/>
      <c r="F887" s="13"/>
      <c r="H887" s="12"/>
      <c r="I887" s="13"/>
      <c r="K887" s="12"/>
      <c r="L887" s="13"/>
      <c r="N887" s="12"/>
      <c r="O887" s="13"/>
      <c r="Q887" s="12"/>
      <c r="R887" s="13"/>
      <c r="T887" s="12"/>
      <c r="U887" s="13"/>
      <c r="W887" s="12"/>
      <c r="X887" s="13"/>
      <c r="Z887" s="12"/>
      <c r="AA887" s="13"/>
      <c r="AC887" s="12"/>
      <c r="AD887" s="13"/>
      <c r="AF887" s="12"/>
      <c r="AG887" s="13"/>
      <c r="AI887" s="12"/>
      <c r="AJ887" s="13"/>
      <c r="AL887" s="12"/>
      <c r="AM887" s="13"/>
      <c r="AO887" s="12"/>
      <c r="AP887" s="13"/>
      <c r="AR887" s="12"/>
      <c r="AS887" s="13"/>
      <c r="AU887" s="12"/>
      <c r="AV887" s="13"/>
    </row>
    <row r="888" spans="1:48" ht="16" x14ac:dyDescent="0.2">
      <c r="A888" s="17" t="s">
        <v>440</v>
      </c>
      <c r="B888" s="34">
        <f t="shared" si="10"/>
        <v>0.20402084884586746</v>
      </c>
      <c r="C888" s="13">
        <v>274</v>
      </c>
      <c r="E888" s="12"/>
      <c r="F888" s="13"/>
      <c r="H888" s="12"/>
      <c r="I888" s="13"/>
      <c r="K888" s="12"/>
      <c r="L888" s="13"/>
      <c r="N888" s="12"/>
      <c r="O888" s="13"/>
      <c r="Q888" s="12"/>
      <c r="R888" s="13"/>
      <c r="T888" s="12"/>
      <c r="U888" s="13"/>
      <c r="W888" s="12"/>
      <c r="X888" s="13"/>
      <c r="Z888" s="12"/>
      <c r="AA888" s="13"/>
      <c r="AC888" s="12"/>
      <c r="AD888" s="13"/>
      <c r="AF888" s="12"/>
      <c r="AG888" s="13"/>
      <c r="AI888" s="12"/>
      <c r="AJ888" s="13"/>
      <c r="AL888" s="12"/>
      <c r="AM888" s="13"/>
      <c r="AO888" s="12"/>
      <c r="AP888" s="13"/>
      <c r="AR888" s="12"/>
      <c r="AS888" s="13"/>
      <c r="AU888" s="12"/>
      <c r="AV888" s="13"/>
    </row>
    <row r="889" spans="1:48" ht="16" x14ac:dyDescent="0.2">
      <c r="A889" s="17" t="s">
        <v>11</v>
      </c>
      <c r="B889" s="34">
        <v>1</v>
      </c>
      <c r="C889" s="14">
        <f>SUM(C882:C888)</f>
        <v>1343</v>
      </c>
      <c r="E889" s="12"/>
      <c r="F889" s="14"/>
      <c r="H889" s="12"/>
      <c r="I889" s="13"/>
      <c r="K889" s="12"/>
      <c r="L889" s="14"/>
      <c r="N889" s="12"/>
      <c r="O889" s="14"/>
      <c r="Q889" s="12"/>
      <c r="R889" s="14"/>
      <c r="T889" s="12"/>
      <c r="U889" s="14"/>
      <c r="W889" s="12"/>
      <c r="X889" s="14"/>
      <c r="Z889" s="12"/>
      <c r="AA889" s="14"/>
      <c r="AC889" s="12"/>
      <c r="AD889" s="14"/>
      <c r="AF889" s="12"/>
      <c r="AG889" s="14"/>
      <c r="AI889" s="12"/>
      <c r="AJ889" s="14"/>
      <c r="AL889" s="12"/>
      <c r="AM889" s="14"/>
      <c r="AO889" s="12"/>
      <c r="AP889" s="14"/>
      <c r="AR889" s="12"/>
      <c r="AS889" s="14"/>
      <c r="AU889" s="12"/>
      <c r="AV889" s="14"/>
    </row>
    <row r="890" spans="1:48" x14ac:dyDescent="0.2">
      <c r="B890" s="34">
        <f>B886+B887+B888</f>
        <v>0.45644080416976918</v>
      </c>
      <c r="C890" s="14"/>
      <c r="E890" s="12"/>
      <c r="F890" s="14"/>
      <c r="H890" s="12"/>
      <c r="I890" s="13"/>
      <c r="K890" s="12"/>
      <c r="L890" s="14"/>
      <c r="N890" s="12"/>
      <c r="O890" s="13"/>
      <c r="Q890" s="12"/>
      <c r="R890" s="13"/>
      <c r="T890" s="12"/>
      <c r="U890" s="13"/>
      <c r="W890" s="12"/>
      <c r="X890" s="13"/>
      <c r="Z890" s="12"/>
      <c r="AA890" s="13"/>
      <c r="AC890" s="12"/>
      <c r="AD890" s="13"/>
      <c r="AF890" s="12"/>
      <c r="AG890" s="13"/>
      <c r="AI890" s="12"/>
      <c r="AJ890" s="13"/>
      <c r="AL890" s="12"/>
      <c r="AM890" s="14"/>
      <c r="AO890" s="12"/>
      <c r="AP890" s="13"/>
      <c r="AR890" s="12"/>
      <c r="AS890" s="13"/>
      <c r="AU890" s="12"/>
      <c r="AV890" s="13"/>
    </row>
    <row r="891" spans="1:48" x14ac:dyDescent="0.2">
      <c r="B891" s="34"/>
      <c r="C891" s="14"/>
      <c r="E891" s="12"/>
      <c r="F891" s="14"/>
      <c r="H891" s="12"/>
      <c r="I891" s="13"/>
      <c r="K891" s="12"/>
      <c r="L891" s="14"/>
      <c r="N891" s="12"/>
      <c r="O891" s="13"/>
      <c r="Q891" s="12"/>
      <c r="R891" s="13"/>
      <c r="T891" s="12"/>
      <c r="U891" s="13"/>
      <c r="W891" s="12"/>
      <c r="X891" s="13"/>
      <c r="Z891" s="12"/>
      <c r="AA891" s="13"/>
      <c r="AC891" s="12"/>
      <c r="AD891" s="13"/>
      <c r="AF891" s="12"/>
      <c r="AG891" s="13"/>
      <c r="AI891" s="12"/>
      <c r="AJ891" s="13"/>
      <c r="AL891" s="12"/>
      <c r="AM891" s="14"/>
      <c r="AO891" s="12"/>
      <c r="AP891" s="13"/>
      <c r="AR891" s="12"/>
      <c r="AS891" s="13"/>
      <c r="AU891" s="12"/>
      <c r="AV891" s="13"/>
    </row>
    <row r="892" spans="1:48" x14ac:dyDescent="0.2">
      <c r="B892" s="32" t="s">
        <v>1</v>
      </c>
      <c r="C892" s="32"/>
      <c r="D892" s="24"/>
      <c r="E892" s="32"/>
      <c r="F892" s="32"/>
      <c r="G892" s="24"/>
      <c r="H892" s="32"/>
      <c r="I892" s="32"/>
      <c r="J892" s="24"/>
      <c r="K892" s="32"/>
      <c r="L892" s="32"/>
      <c r="M892" s="24"/>
      <c r="N892" s="32"/>
      <c r="O892" s="32"/>
      <c r="P892" s="24"/>
      <c r="Q892" s="32"/>
      <c r="R892" s="32"/>
      <c r="S892" s="24"/>
      <c r="T892" s="32"/>
      <c r="U892" s="32"/>
      <c r="V892" s="24"/>
      <c r="W892" s="32"/>
      <c r="X892" s="32"/>
      <c r="Y892" s="24"/>
      <c r="Z892" s="32"/>
      <c r="AA892" s="32"/>
      <c r="AB892" s="24"/>
      <c r="AC892" s="32"/>
      <c r="AD892" s="32"/>
      <c r="AE892" s="24"/>
      <c r="AF892" s="32"/>
      <c r="AG892" s="32"/>
      <c r="AH892" s="24"/>
      <c r="AI892" s="32"/>
      <c r="AJ892" s="32"/>
      <c r="AK892" s="24"/>
      <c r="AL892" s="32"/>
      <c r="AM892" s="32"/>
      <c r="AN892" s="24"/>
      <c r="AO892" s="32"/>
      <c r="AP892" s="32"/>
      <c r="AQ892" s="24"/>
      <c r="AR892" s="32"/>
      <c r="AS892" s="32"/>
      <c r="AT892" s="24"/>
      <c r="AU892" s="32"/>
      <c r="AV892" s="32"/>
    </row>
    <row r="893" spans="1:48" ht="30" x14ac:dyDescent="0.2">
      <c r="A893" s="16" t="s">
        <v>443</v>
      </c>
      <c r="B893" s="33" t="s">
        <v>3</v>
      </c>
      <c r="C893" s="22" t="s">
        <v>4</v>
      </c>
      <c r="E893" s="22"/>
      <c r="F893" s="22"/>
      <c r="H893" s="22"/>
      <c r="I893" s="22"/>
      <c r="K893" s="22"/>
      <c r="L893" s="22"/>
      <c r="N893" s="22"/>
      <c r="O893" s="22"/>
      <c r="Q893" s="22"/>
      <c r="R893" s="22"/>
      <c r="T893" s="22"/>
      <c r="U893" s="22"/>
      <c r="W893" s="22"/>
      <c r="X893" s="22"/>
      <c r="Z893" s="22"/>
      <c r="AA893" s="22"/>
      <c r="AC893" s="22"/>
      <c r="AD893" s="22"/>
      <c r="AF893" s="22"/>
      <c r="AG893" s="22"/>
      <c r="AI893" s="22"/>
      <c r="AJ893" s="22"/>
      <c r="AL893" s="22"/>
      <c r="AM893" s="22"/>
      <c r="AO893" s="22"/>
      <c r="AP893" s="22"/>
      <c r="AR893" s="22"/>
      <c r="AS893" s="22"/>
      <c r="AU893" s="22"/>
      <c r="AV893" s="22"/>
    </row>
    <row r="894" spans="1:48" ht="16" x14ac:dyDescent="0.2">
      <c r="A894" s="17" t="s">
        <v>444</v>
      </c>
      <c r="B894" s="34">
        <f>C894/$C$899</f>
        <v>0.20503048780487804</v>
      </c>
      <c r="C894" s="13">
        <v>269</v>
      </c>
      <c r="E894" s="12"/>
      <c r="F894" s="13"/>
      <c r="H894" s="12"/>
      <c r="I894" s="13"/>
      <c r="K894" s="12"/>
      <c r="L894" s="13"/>
      <c r="N894" s="12"/>
      <c r="O894" s="13"/>
      <c r="Q894" s="12"/>
      <c r="R894" s="13"/>
      <c r="T894" s="12"/>
      <c r="U894" s="13"/>
      <c r="W894" s="12"/>
      <c r="X894" s="13"/>
      <c r="Z894" s="12"/>
      <c r="AA894" s="13"/>
      <c r="AC894" s="12"/>
      <c r="AD894" s="13"/>
      <c r="AF894" s="12"/>
      <c r="AG894" s="13"/>
      <c r="AI894" s="12"/>
      <c r="AJ894" s="13"/>
      <c r="AL894" s="12"/>
      <c r="AM894" s="13"/>
      <c r="AO894" s="12"/>
      <c r="AP894" s="13"/>
      <c r="AR894" s="12"/>
      <c r="AS894" s="13"/>
      <c r="AU894" s="12"/>
      <c r="AV894" s="13"/>
    </row>
    <row r="895" spans="1:48" ht="16" x14ac:dyDescent="0.2">
      <c r="A895" s="17" t="s">
        <v>445</v>
      </c>
      <c r="B895" s="34">
        <f t="shared" ref="B895:B898" si="11">C895/$C$899</f>
        <v>0.25381097560975607</v>
      </c>
      <c r="C895" s="13">
        <v>333</v>
      </c>
      <c r="E895" s="12"/>
      <c r="F895" s="13"/>
      <c r="H895" s="12"/>
      <c r="I895" s="13"/>
      <c r="K895" s="12"/>
      <c r="L895" s="13"/>
      <c r="N895" s="12"/>
      <c r="O895" s="13"/>
      <c r="Q895" s="12"/>
      <c r="R895" s="13"/>
      <c r="T895" s="12"/>
      <c r="U895" s="13"/>
      <c r="W895" s="12"/>
      <c r="X895" s="13"/>
      <c r="Z895" s="12"/>
      <c r="AA895" s="13"/>
      <c r="AC895" s="12"/>
      <c r="AD895" s="13"/>
      <c r="AF895" s="12"/>
      <c r="AG895" s="13"/>
      <c r="AI895" s="12"/>
      <c r="AJ895" s="13"/>
      <c r="AL895" s="12"/>
      <c r="AM895" s="13"/>
      <c r="AO895" s="12"/>
      <c r="AP895" s="13"/>
      <c r="AR895" s="12"/>
      <c r="AS895" s="13"/>
      <c r="AU895" s="12"/>
      <c r="AV895" s="13"/>
    </row>
    <row r="896" spans="1:48" ht="16" x14ac:dyDescent="0.2">
      <c r="A896" s="17" t="s">
        <v>330</v>
      </c>
      <c r="B896" s="34">
        <f t="shared" si="11"/>
        <v>0.19664634146341464</v>
      </c>
      <c r="C896" s="13">
        <v>258</v>
      </c>
      <c r="E896" s="12"/>
      <c r="F896" s="13"/>
      <c r="H896" s="12"/>
      <c r="I896" s="13"/>
      <c r="K896" s="12"/>
      <c r="L896" s="13"/>
      <c r="N896" s="12"/>
      <c r="O896" s="13"/>
      <c r="Q896" s="12"/>
      <c r="R896" s="13"/>
      <c r="T896" s="12"/>
      <c r="U896" s="13"/>
      <c r="W896" s="12"/>
      <c r="X896" s="13"/>
      <c r="Z896" s="12"/>
      <c r="AA896" s="13"/>
      <c r="AC896" s="12"/>
      <c r="AD896" s="13"/>
      <c r="AF896" s="12"/>
      <c r="AG896" s="13"/>
      <c r="AI896" s="12"/>
      <c r="AJ896" s="13"/>
      <c r="AL896" s="12"/>
      <c r="AM896" s="13"/>
      <c r="AO896" s="12"/>
      <c r="AP896" s="13"/>
      <c r="AR896" s="12"/>
      <c r="AS896" s="13"/>
      <c r="AU896" s="12"/>
      <c r="AV896" s="13"/>
    </row>
    <row r="897" spans="1:48" ht="16" x14ac:dyDescent="0.2">
      <c r="A897" s="17" t="s">
        <v>446</v>
      </c>
      <c r="B897" s="34">
        <f t="shared" si="11"/>
        <v>0.18140243902439024</v>
      </c>
      <c r="C897" s="13">
        <v>238</v>
      </c>
      <c r="E897" s="12"/>
      <c r="F897" s="13"/>
      <c r="H897" s="12"/>
      <c r="I897" s="13"/>
      <c r="K897" s="12"/>
      <c r="L897" s="13"/>
      <c r="N897" s="12"/>
      <c r="O897" s="13"/>
      <c r="Q897" s="12"/>
      <c r="R897" s="13"/>
      <c r="T897" s="12"/>
      <c r="U897" s="13"/>
      <c r="W897" s="12"/>
      <c r="X897" s="13"/>
      <c r="Z897" s="12"/>
      <c r="AA897" s="13"/>
      <c r="AC897" s="12"/>
      <c r="AD897" s="13"/>
      <c r="AF897" s="12"/>
      <c r="AG897" s="13"/>
      <c r="AI897" s="12"/>
      <c r="AJ897" s="13"/>
      <c r="AL897" s="12"/>
      <c r="AM897" s="13"/>
      <c r="AO897" s="12"/>
      <c r="AP897" s="13"/>
      <c r="AR897" s="12"/>
      <c r="AS897" s="13"/>
      <c r="AU897" s="12"/>
      <c r="AV897" s="13"/>
    </row>
    <row r="898" spans="1:48" ht="16" x14ac:dyDescent="0.2">
      <c r="A898" s="17" t="s">
        <v>447</v>
      </c>
      <c r="B898" s="34">
        <f t="shared" si="11"/>
        <v>0.16310975609756098</v>
      </c>
      <c r="C898" s="13">
        <v>214</v>
      </c>
      <c r="E898" s="12"/>
      <c r="F898" s="13"/>
      <c r="H898" s="12"/>
      <c r="I898" s="13"/>
      <c r="K898" s="12"/>
      <c r="L898" s="13"/>
      <c r="N898" s="12"/>
      <c r="O898" s="13"/>
      <c r="Q898" s="12"/>
      <c r="R898" s="13"/>
      <c r="T898" s="12"/>
      <c r="U898" s="13"/>
      <c r="W898" s="12"/>
      <c r="X898" s="13"/>
      <c r="Z898" s="12"/>
      <c r="AA898" s="13"/>
      <c r="AC898" s="12"/>
      <c r="AD898" s="13"/>
      <c r="AF898" s="12"/>
      <c r="AG898" s="13"/>
      <c r="AI898" s="12"/>
      <c r="AJ898" s="13"/>
      <c r="AL898" s="12"/>
      <c r="AM898" s="13"/>
      <c r="AO898" s="12"/>
      <c r="AP898" s="13"/>
      <c r="AR898" s="12"/>
      <c r="AS898" s="13"/>
      <c r="AU898" s="12"/>
      <c r="AV898" s="13"/>
    </row>
    <row r="899" spans="1:48" ht="16" x14ac:dyDescent="0.2">
      <c r="A899" s="17" t="s">
        <v>11</v>
      </c>
      <c r="B899" s="34">
        <v>1</v>
      </c>
      <c r="C899" s="14">
        <f>SUM(C894:C898)</f>
        <v>1312</v>
      </c>
      <c r="E899" s="12"/>
      <c r="F899" s="14"/>
      <c r="H899" s="12"/>
      <c r="I899" s="13"/>
      <c r="K899" s="12"/>
      <c r="L899" s="14"/>
      <c r="N899" s="12"/>
      <c r="O899" s="14"/>
      <c r="Q899" s="12"/>
      <c r="R899" s="14"/>
      <c r="T899" s="12"/>
      <c r="U899" s="14"/>
      <c r="W899" s="12"/>
      <c r="X899" s="14"/>
      <c r="Z899" s="12"/>
      <c r="AA899" s="14"/>
      <c r="AC899" s="12"/>
      <c r="AD899" s="14"/>
      <c r="AF899" s="12"/>
      <c r="AG899" s="14"/>
      <c r="AI899" s="12"/>
      <c r="AJ899" s="14"/>
      <c r="AL899" s="12"/>
      <c r="AM899" s="14"/>
      <c r="AO899" s="12"/>
      <c r="AP899" s="14"/>
      <c r="AR899" s="12"/>
      <c r="AS899" s="14"/>
      <c r="AU899" s="12"/>
      <c r="AV899" s="14"/>
    </row>
    <row r="900" spans="1:48" x14ac:dyDescent="0.2">
      <c r="B900" s="32" t="s">
        <v>1</v>
      </c>
      <c r="C900" s="32"/>
      <c r="D900" s="24"/>
      <c r="E900" s="32"/>
      <c r="F900" s="32"/>
      <c r="G900" s="24"/>
      <c r="H900" s="32"/>
      <c r="I900" s="32"/>
      <c r="J900" s="24"/>
      <c r="K900" s="32"/>
      <c r="L900" s="32"/>
      <c r="M900" s="24"/>
      <c r="N900" s="32"/>
      <c r="O900" s="32"/>
      <c r="P900" s="24"/>
      <c r="Q900" s="32"/>
      <c r="R900" s="32"/>
      <c r="S900" s="24"/>
      <c r="T900" s="32"/>
      <c r="U900" s="32"/>
      <c r="V900" s="24"/>
      <c r="W900" s="32"/>
      <c r="X900" s="32"/>
      <c r="Y900" s="24"/>
      <c r="Z900" s="32"/>
      <c r="AA900" s="32"/>
      <c r="AB900" s="24"/>
      <c r="AC900" s="32"/>
      <c r="AD900" s="32"/>
      <c r="AE900" s="24"/>
      <c r="AF900" s="32"/>
      <c r="AG900" s="32"/>
      <c r="AH900" s="24"/>
      <c r="AI900" s="32"/>
      <c r="AJ900" s="32"/>
      <c r="AK900" s="24"/>
      <c r="AL900" s="32"/>
      <c r="AM900" s="32"/>
      <c r="AN900" s="24"/>
      <c r="AO900" s="32"/>
      <c r="AP900" s="32"/>
      <c r="AQ900" s="24"/>
      <c r="AR900" s="32"/>
      <c r="AS900" s="32"/>
      <c r="AT900" s="24"/>
      <c r="AU900" s="32"/>
      <c r="AV900" s="32"/>
    </row>
    <row r="901" spans="1:48" ht="30" x14ac:dyDescent="0.2">
      <c r="A901" s="16" t="s">
        <v>448</v>
      </c>
      <c r="B901" s="33" t="s">
        <v>3</v>
      </c>
      <c r="C901" s="22" t="s">
        <v>4</v>
      </c>
      <c r="E901" s="22"/>
      <c r="F901" s="22"/>
      <c r="H901" s="22"/>
      <c r="I901" s="22"/>
      <c r="K901" s="22"/>
      <c r="L901" s="22"/>
      <c r="N901" s="22"/>
      <c r="O901" s="22"/>
      <c r="Q901" s="22"/>
      <c r="R901" s="22"/>
      <c r="T901" s="22"/>
      <c r="U901" s="22"/>
      <c r="W901" s="22"/>
      <c r="X901" s="22"/>
      <c r="Z901" s="22"/>
      <c r="AA901" s="22"/>
      <c r="AC901" s="22"/>
      <c r="AD901" s="22"/>
      <c r="AF901" s="22"/>
      <c r="AG901" s="22"/>
      <c r="AI901" s="22"/>
      <c r="AJ901" s="22"/>
      <c r="AL901" s="22"/>
      <c r="AM901" s="22"/>
      <c r="AO901" s="22"/>
      <c r="AP901" s="22"/>
      <c r="AR901" s="22"/>
      <c r="AS901" s="22"/>
      <c r="AU901" s="22"/>
      <c r="AV901" s="22"/>
    </row>
    <row r="902" spans="1:48" ht="16" x14ac:dyDescent="0.2">
      <c r="A902" s="17" t="s">
        <v>444</v>
      </c>
      <c r="B902" s="34">
        <f>C902/$C$907</f>
        <v>0.16134060795011693</v>
      </c>
      <c r="C902" s="13">
        <v>207</v>
      </c>
      <c r="E902" s="12"/>
      <c r="F902" s="13"/>
      <c r="H902" s="12"/>
      <c r="I902" s="13"/>
      <c r="K902" s="12"/>
      <c r="L902" s="13"/>
      <c r="N902" s="12"/>
      <c r="O902" s="13"/>
      <c r="Q902" s="12"/>
      <c r="R902" s="13"/>
      <c r="T902" s="12"/>
      <c r="U902" s="13"/>
      <c r="W902" s="12"/>
      <c r="X902" s="13"/>
      <c r="Z902" s="12"/>
      <c r="AA902" s="13"/>
      <c r="AC902" s="12"/>
      <c r="AD902" s="13"/>
      <c r="AF902" s="12"/>
      <c r="AG902" s="13"/>
      <c r="AI902" s="12"/>
      <c r="AJ902" s="13"/>
      <c r="AL902" s="12"/>
      <c r="AM902" s="13"/>
      <c r="AO902" s="12"/>
      <c r="AP902" s="13"/>
      <c r="AR902" s="12"/>
      <c r="AS902" s="13"/>
      <c r="AU902" s="12"/>
      <c r="AV902" s="13"/>
    </row>
    <row r="903" spans="1:48" ht="16" x14ac:dyDescent="0.2">
      <c r="A903" s="17" t="s">
        <v>445</v>
      </c>
      <c r="B903" s="34">
        <f t="shared" ref="B903:B906" si="12">C903/$C$907</f>
        <v>0.17848791893998442</v>
      </c>
      <c r="C903" s="13">
        <v>229</v>
      </c>
      <c r="E903" s="12"/>
      <c r="F903" s="13"/>
      <c r="H903" s="12"/>
      <c r="I903" s="13"/>
      <c r="K903" s="12"/>
      <c r="L903" s="13"/>
      <c r="N903" s="12"/>
      <c r="O903" s="13"/>
      <c r="Q903" s="12"/>
      <c r="R903" s="13"/>
      <c r="T903" s="12"/>
      <c r="U903" s="13"/>
      <c r="W903" s="12"/>
      <c r="X903" s="13"/>
      <c r="Z903" s="12"/>
      <c r="AA903" s="13"/>
      <c r="AC903" s="12"/>
      <c r="AD903" s="13"/>
      <c r="AF903" s="12"/>
      <c r="AG903" s="13"/>
      <c r="AI903" s="12"/>
      <c r="AJ903" s="13"/>
      <c r="AL903" s="12"/>
      <c r="AM903" s="13"/>
      <c r="AO903" s="12"/>
      <c r="AP903" s="13"/>
      <c r="AR903" s="12"/>
      <c r="AS903" s="13"/>
      <c r="AU903" s="12"/>
      <c r="AV903" s="13"/>
    </row>
    <row r="904" spans="1:48" ht="16" x14ac:dyDescent="0.2">
      <c r="A904" s="17" t="s">
        <v>330</v>
      </c>
      <c r="B904" s="34">
        <f t="shared" si="12"/>
        <v>0.22369446609508964</v>
      </c>
      <c r="C904" s="13">
        <v>287</v>
      </c>
      <c r="E904" s="12"/>
      <c r="F904" s="13"/>
      <c r="H904" s="12"/>
      <c r="I904" s="13"/>
      <c r="K904" s="12"/>
      <c r="L904" s="13"/>
      <c r="N904" s="12"/>
      <c r="O904" s="13"/>
      <c r="Q904" s="12"/>
      <c r="R904" s="13"/>
      <c r="T904" s="12"/>
      <c r="U904" s="13"/>
      <c r="W904" s="12"/>
      <c r="X904" s="13"/>
      <c r="Z904" s="12"/>
      <c r="AA904" s="13"/>
      <c r="AC904" s="12"/>
      <c r="AD904" s="13"/>
      <c r="AF904" s="12"/>
      <c r="AG904" s="13"/>
      <c r="AI904" s="12"/>
      <c r="AJ904" s="13"/>
      <c r="AL904" s="12"/>
      <c r="AM904" s="13"/>
      <c r="AO904" s="12"/>
      <c r="AP904" s="13"/>
      <c r="AR904" s="12"/>
      <c r="AS904" s="13"/>
      <c r="AU904" s="12"/>
      <c r="AV904" s="13"/>
    </row>
    <row r="905" spans="1:48" ht="16" x14ac:dyDescent="0.2">
      <c r="A905" s="17" t="s">
        <v>446</v>
      </c>
      <c r="B905" s="34">
        <f t="shared" si="12"/>
        <v>0.21823850350740451</v>
      </c>
      <c r="C905" s="13">
        <v>280</v>
      </c>
      <c r="E905" s="12"/>
      <c r="F905" s="13"/>
      <c r="H905" s="12"/>
      <c r="I905" s="13"/>
      <c r="K905" s="12"/>
      <c r="L905" s="13"/>
      <c r="N905" s="12"/>
      <c r="O905" s="13"/>
      <c r="Q905" s="12"/>
      <c r="R905" s="13"/>
      <c r="T905" s="12"/>
      <c r="U905" s="13"/>
      <c r="W905" s="12"/>
      <c r="X905" s="13"/>
      <c r="Z905" s="12"/>
      <c r="AA905" s="13"/>
      <c r="AC905" s="12"/>
      <c r="AD905" s="13"/>
      <c r="AF905" s="12"/>
      <c r="AG905" s="13"/>
      <c r="AI905" s="12"/>
      <c r="AJ905" s="13"/>
      <c r="AL905" s="12"/>
      <c r="AM905" s="13"/>
      <c r="AO905" s="12"/>
      <c r="AP905" s="13"/>
      <c r="AR905" s="12"/>
      <c r="AS905" s="13"/>
      <c r="AU905" s="12"/>
      <c r="AV905" s="13"/>
    </row>
    <row r="906" spans="1:48" ht="16" x14ac:dyDescent="0.2">
      <c r="A906" s="17" t="s">
        <v>447</v>
      </c>
      <c r="B906" s="34">
        <f t="shared" si="12"/>
        <v>0.21823850350740451</v>
      </c>
      <c r="C906" s="13">
        <v>280</v>
      </c>
      <c r="E906" s="12"/>
      <c r="F906" s="13"/>
      <c r="H906" s="12"/>
      <c r="I906" s="13"/>
      <c r="K906" s="12"/>
      <c r="L906" s="13"/>
      <c r="N906" s="12"/>
      <c r="O906" s="13"/>
      <c r="Q906" s="12"/>
      <c r="R906" s="13"/>
      <c r="T906" s="12"/>
      <c r="U906" s="13"/>
      <c r="W906" s="12"/>
      <c r="X906" s="13"/>
      <c r="Z906" s="12"/>
      <c r="AA906" s="13"/>
      <c r="AC906" s="12"/>
      <c r="AD906" s="13"/>
      <c r="AF906" s="12"/>
      <c r="AG906" s="13"/>
      <c r="AI906" s="12"/>
      <c r="AJ906" s="13"/>
      <c r="AL906" s="12"/>
      <c r="AM906" s="13"/>
      <c r="AO906" s="12"/>
      <c r="AP906" s="13"/>
      <c r="AR906" s="12"/>
      <c r="AS906" s="13"/>
      <c r="AU906" s="12"/>
      <c r="AV906" s="13"/>
    </row>
    <row r="907" spans="1:48" ht="16" x14ac:dyDescent="0.2">
      <c r="A907" s="17" t="s">
        <v>11</v>
      </c>
      <c r="B907" s="34">
        <v>1</v>
      </c>
      <c r="C907" s="14">
        <f>SUM(C902:C906)</f>
        <v>1283</v>
      </c>
      <c r="E907" s="12"/>
      <c r="F907" s="14"/>
      <c r="H907" s="12"/>
      <c r="I907" s="13"/>
      <c r="K907" s="12"/>
      <c r="L907" s="14"/>
      <c r="N907" s="12"/>
      <c r="O907" s="14"/>
      <c r="Q907" s="12"/>
      <c r="R907" s="14"/>
      <c r="T907" s="12"/>
      <c r="U907" s="14"/>
      <c r="W907" s="12"/>
      <c r="X907" s="14"/>
      <c r="Z907" s="12"/>
      <c r="AA907" s="14"/>
      <c r="AC907" s="12"/>
      <c r="AD907" s="14"/>
      <c r="AF907" s="12"/>
      <c r="AG907" s="14"/>
      <c r="AI907" s="12"/>
      <c r="AJ907" s="14"/>
      <c r="AL907" s="12"/>
      <c r="AM907" s="14"/>
      <c r="AO907" s="12"/>
      <c r="AP907" s="14"/>
      <c r="AR907" s="12"/>
      <c r="AS907" s="14"/>
      <c r="AU907" s="12"/>
      <c r="AV907" s="14"/>
    </row>
    <row r="908" spans="1:48" x14ac:dyDescent="0.2">
      <c r="B908" s="32" t="s">
        <v>1</v>
      </c>
      <c r="C908" s="32"/>
      <c r="D908" s="24"/>
      <c r="E908" s="32"/>
      <c r="F908" s="32"/>
      <c r="G908" s="24"/>
      <c r="H908" s="32"/>
      <c r="I908" s="32"/>
      <c r="J908" s="24"/>
      <c r="K908" s="32"/>
      <c r="L908" s="32"/>
      <c r="M908" s="24"/>
      <c r="N908" s="32"/>
      <c r="O908" s="32"/>
      <c r="P908" s="24"/>
      <c r="Q908" s="32"/>
      <c r="R908" s="32"/>
      <c r="S908" s="24"/>
      <c r="T908" s="32"/>
      <c r="U908" s="32"/>
      <c r="V908" s="24"/>
      <c r="W908" s="32"/>
      <c r="X908" s="32"/>
      <c r="Y908" s="24"/>
      <c r="Z908" s="32"/>
      <c r="AA908" s="32"/>
      <c r="AB908" s="24"/>
      <c r="AC908" s="32"/>
      <c r="AD908" s="32"/>
      <c r="AE908" s="24"/>
      <c r="AF908" s="32"/>
      <c r="AG908" s="32"/>
      <c r="AH908" s="24"/>
      <c r="AI908" s="32"/>
      <c r="AJ908" s="32"/>
      <c r="AK908" s="24"/>
      <c r="AL908" s="32"/>
      <c r="AM908" s="32"/>
      <c r="AN908" s="24"/>
      <c r="AO908" s="32"/>
      <c r="AP908" s="32"/>
      <c r="AQ908" s="24"/>
      <c r="AR908" s="32"/>
      <c r="AS908" s="32"/>
      <c r="AT908" s="24"/>
      <c r="AU908" s="32"/>
      <c r="AV908" s="32"/>
    </row>
    <row r="909" spans="1:48" ht="30" x14ac:dyDescent="0.2">
      <c r="A909" s="16" t="s">
        <v>449</v>
      </c>
      <c r="B909" s="33" t="s">
        <v>3</v>
      </c>
      <c r="C909" s="22" t="s">
        <v>4</v>
      </c>
      <c r="E909" s="22"/>
      <c r="F909" s="22"/>
      <c r="H909" s="22"/>
      <c r="I909" s="22"/>
      <c r="K909" s="22"/>
      <c r="L909" s="22"/>
      <c r="N909" s="22"/>
      <c r="O909" s="22"/>
      <c r="Q909" s="22"/>
      <c r="R909" s="22"/>
      <c r="T909" s="22"/>
      <c r="U909" s="22"/>
      <c r="W909" s="22"/>
      <c r="X909" s="22"/>
      <c r="Z909" s="22"/>
      <c r="AA909" s="22"/>
      <c r="AC909" s="22"/>
      <c r="AD909" s="22"/>
      <c r="AF909" s="22"/>
      <c r="AG909" s="22"/>
      <c r="AI909" s="22"/>
      <c r="AJ909" s="22"/>
      <c r="AL909" s="22"/>
      <c r="AM909" s="22"/>
      <c r="AO909" s="22"/>
      <c r="AP909" s="22"/>
      <c r="AR909" s="22"/>
      <c r="AS909" s="22"/>
      <c r="AU909" s="22"/>
      <c r="AV909" s="22"/>
    </row>
    <row r="910" spans="1:48" ht="16" x14ac:dyDescent="0.2">
      <c r="A910" s="17" t="s">
        <v>444</v>
      </c>
      <c r="B910" s="34">
        <f>C910/$C$915</f>
        <v>0.15890850722311398</v>
      </c>
      <c r="C910" s="13">
        <v>198</v>
      </c>
      <c r="E910" s="12"/>
      <c r="F910" s="13"/>
      <c r="H910" s="12"/>
      <c r="I910" s="13"/>
      <c r="K910" s="12"/>
      <c r="L910" s="13"/>
      <c r="N910" s="12"/>
      <c r="O910" s="13"/>
      <c r="Q910" s="12"/>
      <c r="R910" s="13"/>
      <c r="T910" s="12"/>
      <c r="U910" s="13"/>
      <c r="W910" s="12"/>
      <c r="X910" s="13"/>
      <c r="Z910" s="12"/>
      <c r="AA910" s="13"/>
      <c r="AC910" s="12"/>
      <c r="AD910" s="13"/>
      <c r="AF910" s="12"/>
      <c r="AG910" s="13"/>
      <c r="AI910" s="12"/>
      <c r="AJ910" s="13"/>
      <c r="AL910" s="12"/>
      <c r="AM910" s="13"/>
      <c r="AO910" s="12"/>
      <c r="AP910" s="13"/>
      <c r="AR910" s="12"/>
      <c r="AS910" s="13"/>
      <c r="AU910" s="12"/>
      <c r="AV910" s="13"/>
    </row>
    <row r="911" spans="1:48" ht="16" x14ac:dyDescent="0.2">
      <c r="A911" s="17" t="s">
        <v>445</v>
      </c>
      <c r="B911" s="34">
        <f t="shared" ref="B911:B914" si="13">C911/$C$915</f>
        <v>0.17656500802568217</v>
      </c>
      <c r="C911" s="13">
        <v>220</v>
      </c>
      <c r="E911" s="12"/>
      <c r="F911" s="13"/>
      <c r="H911" s="12"/>
      <c r="I911" s="13"/>
      <c r="K911" s="12"/>
      <c r="L911" s="13"/>
      <c r="N911" s="12"/>
      <c r="O911" s="13"/>
      <c r="Q911" s="12"/>
      <c r="R911" s="13"/>
      <c r="T911" s="12"/>
      <c r="U911" s="13"/>
      <c r="W911" s="12"/>
      <c r="X911" s="13"/>
      <c r="Z911" s="12"/>
      <c r="AA911" s="13"/>
      <c r="AC911" s="12"/>
      <c r="AD911" s="13"/>
      <c r="AF911" s="12"/>
      <c r="AG911" s="13"/>
      <c r="AI911" s="12"/>
      <c r="AJ911" s="13"/>
      <c r="AL911" s="12"/>
      <c r="AM911" s="13"/>
      <c r="AO911" s="12"/>
      <c r="AP911" s="13"/>
      <c r="AR911" s="12"/>
      <c r="AS911" s="13"/>
      <c r="AU911" s="12"/>
      <c r="AV911" s="13"/>
    </row>
    <row r="912" spans="1:48" ht="16" x14ac:dyDescent="0.2">
      <c r="A912" s="17" t="s">
        <v>330</v>
      </c>
      <c r="B912" s="34">
        <f t="shared" si="13"/>
        <v>0.29052969502407705</v>
      </c>
      <c r="C912" s="13">
        <v>362</v>
      </c>
      <c r="E912" s="12"/>
      <c r="F912" s="13"/>
      <c r="H912" s="12"/>
      <c r="I912" s="13"/>
      <c r="K912" s="12"/>
      <c r="L912" s="13"/>
      <c r="N912" s="12"/>
      <c r="O912" s="13"/>
      <c r="Q912" s="12"/>
      <c r="R912" s="13"/>
      <c r="T912" s="12"/>
      <c r="U912" s="13"/>
      <c r="W912" s="12"/>
      <c r="X912" s="13"/>
      <c r="Z912" s="12"/>
      <c r="AA912" s="13"/>
      <c r="AC912" s="12"/>
      <c r="AD912" s="13"/>
      <c r="AF912" s="12"/>
      <c r="AG912" s="13"/>
      <c r="AI912" s="12"/>
      <c r="AJ912" s="13"/>
      <c r="AL912" s="12"/>
      <c r="AM912" s="13"/>
      <c r="AO912" s="12"/>
      <c r="AP912" s="13"/>
      <c r="AR912" s="12"/>
      <c r="AS912" s="13"/>
      <c r="AU912" s="12"/>
      <c r="AV912" s="13"/>
    </row>
    <row r="913" spans="1:48" ht="16" x14ac:dyDescent="0.2">
      <c r="A913" s="17" t="s">
        <v>446</v>
      </c>
      <c r="B913" s="34">
        <f t="shared" si="13"/>
        <v>0.2014446227929374</v>
      </c>
      <c r="C913" s="13">
        <v>251</v>
      </c>
      <c r="E913" s="12"/>
      <c r="F913" s="13"/>
      <c r="H913" s="12"/>
      <c r="I913" s="13"/>
      <c r="K913" s="12"/>
      <c r="L913" s="13"/>
      <c r="N913" s="12"/>
      <c r="O913" s="13"/>
      <c r="Q913" s="12"/>
      <c r="R913" s="13"/>
      <c r="T913" s="12"/>
      <c r="U913" s="13"/>
      <c r="W913" s="12"/>
      <c r="X913" s="13"/>
      <c r="Z913" s="12"/>
      <c r="AA913" s="13"/>
      <c r="AC913" s="12"/>
      <c r="AD913" s="13"/>
      <c r="AF913" s="12"/>
      <c r="AG913" s="13"/>
      <c r="AI913" s="12"/>
      <c r="AJ913" s="13"/>
      <c r="AL913" s="12"/>
      <c r="AM913" s="13"/>
      <c r="AO913" s="12"/>
      <c r="AP913" s="13"/>
      <c r="AR913" s="12"/>
      <c r="AS913" s="13"/>
      <c r="AU913" s="12"/>
      <c r="AV913" s="13"/>
    </row>
    <row r="914" spans="1:48" ht="16" x14ac:dyDescent="0.2">
      <c r="A914" s="17" t="s">
        <v>447</v>
      </c>
      <c r="B914" s="34">
        <f t="shared" si="13"/>
        <v>0.1725521669341894</v>
      </c>
      <c r="C914" s="13">
        <v>215</v>
      </c>
      <c r="E914" s="12"/>
      <c r="F914" s="13"/>
      <c r="H914" s="12"/>
      <c r="I914" s="13"/>
      <c r="K914" s="12"/>
      <c r="L914" s="13"/>
      <c r="N914" s="12"/>
      <c r="O914" s="13"/>
      <c r="Q914" s="12"/>
      <c r="R914" s="13"/>
      <c r="T914" s="12"/>
      <c r="U914" s="13"/>
      <c r="W914" s="12"/>
      <c r="X914" s="13"/>
      <c r="Z914" s="12"/>
      <c r="AA914" s="13"/>
      <c r="AC914" s="12"/>
      <c r="AD914" s="13"/>
      <c r="AF914" s="12"/>
      <c r="AG914" s="13"/>
      <c r="AI914" s="12"/>
      <c r="AJ914" s="13"/>
      <c r="AL914" s="12"/>
      <c r="AM914" s="13"/>
      <c r="AO914" s="12"/>
      <c r="AP914" s="13"/>
      <c r="AR914" s="12"/>
      <c r="AS914" s="13"/>
      <c r="AU914" s="12"/>
      <c r="AV914" s="13"/>
    </row>
    <row r="915" spans="1:48" ht="16" x14ac:dyDescent="0.2">
      <c r="A915" s="17" t="s">
        <v>11</v>
      </c>
      <c r="B915" s="34">
        <v>1</v>
      </c>
      <c r="C915" s="14">
        <f>SUM(C910:C914)</f>
        <v>1246</v>
      </c>
      <c r="E915" s="12"/>
      <c r="F915" s="14"/>
      <c r="H915" s="12"/>
      <c r="I915" s="13"/>
      <c r="K915" s="12"/>
      <c r="L915" s="14"/>
      <c r="N915" s="12"/>
      <c r="O915" s="14"/>
      <c r="Q915" s="12"/>
      <c r="R915" s="14"/>
      <c r="T915" s="12"/>
      <c r="U915" s="14"/>
      <c r="W915" s="12"/>
      <c r="X915" s="14"/>
      <c r="Z915" s="12"/>
      <c r="AA915" s="14"/>
      <c r="AC915" s="12"/>
      <c r="AD915" s="14"/>
      <c r="AF915" s="12"/>
      <c r="AG915" s="14"/>
      <c r="AI915" s="12"/>
      <c r="AJ915" s="14"/>
      <c r="AL915" s="12"/>
      <c r="AM915" s="14"/>
      <c r="AO915" s="12"/>
      <c r="AP915" s="14"/>
      <c r="AR915" s="12"/>
      <c r="AS915" s="14"/>
      <c r="AU915" s="12"/>
      <c r="AV915" s="14"/>
    </row>
    <row r="916" spans="1:48" x14ac:dyDescent="0.2">
      <c r="B916" s="32" t="s">
        <v>1</v>
      </c>
      <c r="C916" s="32"/>
      <c r="D916" s="24"/>
      <c r="E916" s="32"/>
      <c r="F916" s="32"/>
      <c r="G916" s="24"/>
      <c r="H916" s="32"/>
      <c r="I916" s="32"/>
      <c r="J916" s="24"/>
      <c r="K916" s="32"/>
      <c r="L916" s="32"/>
      <c r="M916" s="24"/>
      <c r="N916" s="32"/>
      <c r="O916" s="32"/>
      <c r="P916" s="24"/>
      <c r="Q916" s="32"/>
      <c r="R916" s="32"/>
      <c r="S916" s="24"/>
      <c r="T916" s="32"/>
      <c r="U916" s="32"/>
      <c r="V916" s="24"/>
      <c r="W916" s="32"/>
      <c r="X916" s="32"/>
      <c r="Y916" s="24"/>
      <c r="Z916" s="32"/>
      <c r="AA916" s="32"/>
      <c r="AB916" s="24"/>
      <c r="AC916" s="32"/>
      <c r="AD916" s="32"/>
      <c r="AE916" s="24"/>
      <c r="AF916" s="32"/>
      <c r="AG916" s="32"/>
      <c r="AH916" s="24"/>
      <c r="AI916" s="32"/>
      <c r="AJ916" s="32"/>
      <c r="AK916" s="24"/>
      <c r="AL916" s="32"/>
      <c r="AM916" s="32"/>
      <c r="AN916" s="24"/>
      <c r="AO916" s="32"/>
      <c r="AP916" s="32"/>
      <c r="AQ916" s="24"/>
      <c r="AR916" s="32"/>
      <c r="AS916" s="32"/>
      <c r="AT916" s="24"/>
      <c r="AU916" s="32"/>
      <c r="AV916" s="32"/>
    </row>
    <row r="917" spans="1:48" ht="30" x14ac:dyDescent="0.2">
      <c r="A917" s="16" t="s">
        <v>450</v>
      </c>
      <c r="B917" s="33" t="s">
        <v>3</v>
      </c>
      <c r="C917" s="22" t="s">
        <v>4</v>
      </c>
      <c r="E917" s="22"/>
      <c r="F917" s="22"/>
      <c r="H917" s="22"/>
      <c r="I917" s="22"/>
      <c r="K917" s="22"/>
      <c r="L917" s="22"/>
      <c r="N917" s="22"/>
      <c r="O917" s="22"/>
      <c r="Q917" s="22"/>
      <c r="R917" s="22"/>
      <c r="T917" s="22"/>
      <c r="U917" s="22"/>
      <c r="W917" s="22"/>
      <c r="X917" s="22"/>
      <c r="Z917" s="22"/>
      <c r="AA917" s="22"/>
      <c r="AC917" s="22"/>
      <c r="AD917" s="22"/>
      <c r="AF917" s="22"/>
      <c r="AG917" s="22"/>
      <c r="AI917" s="22"/>
      <c r="AJ917" s="22"/>
      <c r="AL917" s="22"/>
      <c r="AM917" s="22"/>
      <c r="AO917" s="22"/>
      <c r="AP917" s="22"/>
      <c r="AR917" s="22"/>
      <c r="AS917" s="22"/>
      <c r="AU917" s="22"/>
      <c r="AV917" s="22"/>
    </row>
    <row r="918" spans="1:48" ht="16" x14ac:dyDescent="0.2">
      <c r="A918" s="17" t="s">
        <v>444</v>
      </c>
      <c r="B918" s="34">
        <f>C918/$C$923</f>
        <v>0.29912490055688146</v>
      </c>
      <c r="C918" s="13">
        <v>376</v>
      </c>
      <c r="E918" s="12"/>
      <c r="F918" s="13"/>
      <c r="H918" s="12"/>
      <c r="I918" s="13"/>
      <c r="K918" s="12"/>
      <c r="L918" s="13"/>
      <c r="N918" s="12"/>
      <c r="O918" s="13"/>
      <c r="Q918" s="12"/>
      <c r="R918" s="13"/>
      <c r="T918" s="12"/>
      <c r="U918" s="13"/>
      <c r="W918" s="12"/>
      <c r="X918" s="13"/>
      <c r="Z918" s="12"/>
      <c r="AA918" s="13"/>
      <c r="AC918" s="12"/>
      <c r="AD918" s="13"/>
      <c r="AF918" s="12"/>
      <c r="AG918" s="13"/>
      <c r="AI918" s="12"/>
      <c r="AJ918" s="13"/>
      <c r="AL918" s="12"/>
      <c r="AM918" s="13"/>
      <c r="AO918" s="12"/>
      <c r="AP918" s="13"/>
      <c r="AR918" s="12"/>
      <c r="AS918" s="13"/>
      <c r="AU918" s="12"/>
      <c r="AV918" s="13"/>
    </row>
    <row r="919" spans="1:48" ht="16" x14ac:dyDescent="0.2">
      <c r="A919" s="17" t="s">
        <v>445</v>
      </c>
      <c r="B919" s="34">
        <f t="shared" ref="B919:B922" si="14">C919/$C$923</f>
        <v>0.38583929992044552</v>
      </c>
      <c r="C919" s="13">
        <v>485</v>
      </c>
      <c r="E919" s="12"/>
      <c r="F919" s="13"/>
      <c r="H919" s="12"/>
      <c r="I919" s="13"/>
      <c r="K919" s="12"/>
      <c r="L919" s="13"/>
      <c r="N919" s="12"/>
      <c r="O919" s="13"/>
      <c r="Q919" s="12"/>
      <c r="R919" s="13"/>
      <c r="T919" s="12"/>
      <c r="U919" s="13"/>
      <c r="W919" s="12"/>
      <c r="X919" s="13"/>
      <c r="Z919" s="12"/>
      <c r="AA919" s="13"/>
      <c r="AC919" s="12"/>
      <c r="AD919" s="13"/>
      <c r="AF919" s="12"/>
      <c r="AG919" s="13"/>
      <c r="AI919" s="12"/>
      <c r="AJ919" s="13"/>
      <c r="AL919" s="12"/>
      <c r="AM919" s="13"/>
      <c r="AO919" s="12"/>
      <c r="AP919" s="13"/>
      <c r="AR919" s="12"/>
      <c r="AS919" s="13"/>
      <c r="AU919" s="12"/>
      <c r="AV919" s="13"/>
    </row>
    <row r="920" spans="1:48" ht="16" x14ac:dyDescent="0.2">
      <c r="A920" s="17" t="s">
        <v>330</v>
      </c>
      <c r="B920" s="34">
        <f t="shared" si="14"/>
        <v>0.2203659506762132</v>
      </c>
      <c r="C920" s="13">
        <v>277</v>
      </c>
      <c r="E920" s="12"/>
      <c r="F920" s="13"/>
      <c r="H920" s="12"/>
      <c r="I920" s="13"/>
      <c r="K920" s="12"/>
      <c r="L920" s="13"/>
      <c r="N920" s="12"/>
      <c r="O920" s="13"/>
      <c r="Q920" s="12"/>
      <c r="R920" s="13"/>
      <c r="T920" s="12"/>
      <c r="U920" s="13"/>
      <c r="W920" s="12"/>
      <c r="X920" s="13"/>
      <c r="Z920" s="12"/>
      <c r="AA920" s="13"/>
      <c r="AC920" s="12"/>
      <c r="AD920" s="13"/>
      <c r="AF920" s="12"/>
      <c r="AG920" s="13"/>
      <c r="AI920" s="12"/>
      <c r="AJ920" s="13"/>
      <c r="AL920" s="12"/>
      <c r="AM920" s="13"/>
      <c r="AO920" s="12"/>
      <c r="AP920" s="13"/>
      <c r="AR920" s="12"/>
      <c r="AS920" s="13"/>
      <c r="AU920" s="12"/>
      <c r="AV920" s="13"/>
    </row>
    <row r="921" spans="1:48" ht="16" x14ac:dyDescent="0.2">
      <c r="A921" s="17" t="s">
        <v>446</v>
      </c>
      <c r="B921" s="34">
        <f t="shared" si="14"/>
        <v>7.0007955449482892E-2</v>
      </c>
      <c r="C921" s="13">
        <v>88</v>
      </c>
      <c r="E921" s="12"/>
      <c r="F921" s="13"/>
      <c r="H921" s="12"/>
      <c r="I921" s="13"/>
      <c r="K921" s="12"/>
      <c r="L921" s="13"/>
      <c r="N921" s="12"/>
      <c r="O921" s="13"/>
      <c r="Q921" s="12"/>
      <c r="R921" s="13"/>
      <c r="T921" s="12"/>
      <c r="U921" s="13"/>
      <c r="W921" s="12"/>
      <c r="X921" s="13"/>
      <c r="Z921" s="12"/>
      <c r="AA921" s="13"/>
      <c r="AC921" s="12"/>
      <c r="AD921" s="13"/>
      <c r="AF921" s="12"/>
      <c r="AG921" s="13"/>
      <c r="AI921" s="12"/>
      <c r="AJ921" s="13"/>
      <c r="AL921" s="12"/>
      <c r="AM921" s="13"/>
      <c r="AO921" s="12"/>
      <c r="AP921" s="13"/>
      <c r="AR921" s="12"/>
      <c r="AS921" s="13"/>
      <c r="AU921" s="12"/>
      <c r="AV921" s="13"/>
    </row>
    <row r="922" spans="1:48" ht="16" x14ac:dyDescent="0.2">
      <c r="A922" s="17" t="s">
        <v>447</v>
      </c>
      <c r="B922" s="34">
        <f t="shared" si="14"/>
        <v>2.4661893396976928E-2</v>
      </c>
      <c r="C922" s="13">
        <v>31</v>
      </c>
      <c r="E922" s="12"/>
      <c r="F922" s="13"/>
      <c r="H922" s="12"/>
      <c r="I922" s="13"/>
      <c r="K922" s="12"/>
      <c r="L922" s="13"/>
      <c r="N922" s="12"/>
      <c r="O922" s="13"/>
      <c r="Q922" s="12"/>
      <c r="R922" s="13"/>
      <c r="T922" s="12"/>
      <c r="U922" s="13"/>
      <c r="W922" s="12"/>
      <c r="X922" s="13"/>
      <c r="Z922" s="12"/>
      <c r="AA922" s="13"/>
      <c r="AC922" s="12"/>
      <c r="AD922" s="13"/>
      <c r="AF922" s="12"/>
      <c r="AG922" s="13"/>
      <c r="AI922" s="12"/>
      <c r="AJ922" s="13"/>
      <c r="AL922" s="12"/>
      <c r="AM922" s="13"/>
      <c r="AO922" s="12"/>
      <c r="AP922" s="13"/>
      <c r="AR922" s="12"/>
      <c r="AS922" s="13"/>
      <c r="AU922" s="12"/>
      <c r="AV922" s="13"/>
    </row>
    <row r="923" spans="1:48" ht="16" x14ac:dyDescent="0.2">
      <c r="A923" s="17" t="s">
        <v>11</v>
      </c>
      <c r="B923" s="34">
        <v>1</v>
      </c>
      <c r="C923" s="14">
        <f>SUM(C918:C922)</f>
        <v>1257</v>
      </c>
      <c r="E923" s="12"/>
      <c r="F923" s="14"/>
      <c r="H923" s="12"/>
      <c r="I923" s="13"/>
      <c r="K923" s="12"/>
      <c r="L923" s="14"/>
      <c r="N923" s="12"/>
      <c r="O923" s="14"/>
      <c r="Q923" s="12"/>
      <c r="R923" s="14"/>
      <c r="T923" s="12"/>
      <c r="U923" s="14"/>
      <c r="W923" s="12"/>
      <c r="X923" s="14"/>
      <c r="Z923" s="12"/>
      <c r="AA923" s="14"/>
      <c r="AC923" s="12"/>
      <c r="AD923" s="14"/>
      <c r="AF923" s="12"/>
      <c r="AG923" s="14"/>
      <c r="AI923" s="12"/>
      <c r="AJ923" s="14"/>
      <c r="AL923" s="12"/>
      <c r="AM923" s="14"/>
      <c r="AO923" s="12"/>
      <c r="AP923" s="14"/>
      <c r="AR923" s="12"/>
      <c r="AS923" s="14"/>
      <c r="AU923" s="12"/>
      <c r="AV923" s="14"/>
    </row>
    <row r="924" spans="1:48" x14ac:dyDescent="0.2">
      <c r="B924" s="32" t="s">
        <v>1</v>
      </c>
      <c r="C924" s="32"/>
      <c r="D924" s="24"/>
      <c r="E924" s="32"/>
      <c r="F924" s="32"/>
      <c r="G924" s="24"/>
      <c r="H924" s="32"/>
      <c r="I924" s="32"/>
      <c r="J924" s="24"/>
      <c r="K924" s="32"/>
      <c r="L924" s="32"/>
      <c r="M924" s="24"/>
      <c r="N924" s="32"/>
      <c r="O924" s="32"/>
      <c r="P924" s="24"/>
      <c r="Q924" s="32"/>
      <c r="R924" s="32"/>
      <c r="S924" s="24"/>
      <c r="T924" s="32"/>
      <c r="U924" s="32"/>
      <c r="V924" s="24"/>
      <c r="W924" s="32"/>
      <c r="X924" s="32"/>
      <c r="Y924" s="24"/>
      <c r="Z924" s="32"/>
      <c r="AA924" s="32"/>
      <c r="AB924" s="24"/>
      <c r="AC924" s="32"/>
      <c r="AD924" s="32"/>
      <c r="AE924" s="24"/>
      <c r="AF924" s="32"/>
      <c r="AG924" s="32"/>
      <c r="AH924" s="24"/>
      <c r="AI924" s="32"/>
      <c r="AJ924" s="32"/>
      <c r="AK924" s="24"/>
      <c r="AL924" s="32"/>
      <c r="AM924" s="32"/>
      <c r="AN924" s="24"/>
      <c r="AO924" s="32"/>
      <c r="AP924" s="32"/>
      <c r="AQ924" s="24"/>
      <c r="AR924" s="32"/>
      <c r="AS924" s="32"/>
      <c r="AT924" s="24"/>
      <c r="AU924" s="32"/>
      <c r="AV924" s="32"/>
    </row>
    <row r="925" spans="1:48" ht="30" x14ac:dyDescent="0.2">
      <c r="A925" s="16" t="s">
        <v>451</v>
      </c>
      <c r="B925" s="33" t="s">
        <v>3</v>
      </c>
      <c r="C925" s="22" t="s">
        <v>4</v>
      </c>
      <c r="E925" s="22"/>
      <c r="F925" s="22"/>
      <c r="H925" s="22"/>
      <c r="I925" s="22"/>
      <c r="K925" s="22"/>
      <c r="L925" s="22"/>
      <c r="N925" s="22"/>
      <c r="O925" s="22"/>
      <c r="Q925" s="22"/>
      <c r="R925" s="22"/>
      <c r="T925" s="22"/>
      <c r="U925" s="22"/>
      <c r="W925" s="22"/>
      <c r="X925" s="22"/>
      <c r="Z925" s="22"/>
      <c r="AA925" s="22"/>
      <c r="AC925" s="22"/>
      <c r="AD925" s="22"/>
      <c r="AF925" s="22"/>
      <c r="AG925" s="22"/>
      <c r="AI925" s="22"/>
      <c r="AJ925" s="22"/>
      <c r="AL925" s="22"/>
      <c r="AM925" s="22"/>
      <c r="AO925" s="22"/>
      <c r="AP925" s="22"/>
      <c r="AR925" s="22"/>
      <c r="AS925" s="22"/>
      <c r="AU925" s="22"/>
      <c r="AV925" s="22"/>
    </row>
    <row r="926" spans="1:48" ht="16" x14ac:dyDescent="0.2">
      <c r="A926" s="17" t="s">
        <v>444</v>
      </c>
      <c r="B926" s="34">
        <f>C926/$C$931</f>
        <v>7.8485687903970452E-2</v>
      </c>
      <c r="C926" s="13">
        <v>85</v>
      </c>
      <c r="E926" s="12"/>
      <c r="F926" s="13"/>
      <c r="H926" s="12"/>
      <c r="I926" s="13"/>
      <c r="K926" s="12"/>
      <c r="L926" s="13"/>
      <c r="N926" s="12"/>
      <c r="O926" s="13"/>
      <c r="Q926" s="12"/>
      <c r="R926" s="13"/>
      <c r="T926" s="12"/>
      <c r="U926" s="13"/>
      <c r="W926" s="12"/>
      <c r="X926" s="13"/>
      <c r="Z926" s="12"/>
      <c r="AA926" s="13"/>
      <c r="AC926" s="12"/>
      <c r="AD926" s="13"/>
      <c r="AF926" s="12"/>
      <c r="AG926" s="13"/>
      <c r="AI926" s="12"/>
      <c r="AJ926" s="13"/>
      <c r="AL926" s="12"/>
      <c r="AM926" s="13"/>
      <c r="AO926" s="12"/>
      <c r="AP926" s="13"/>
      <c r="AR926" s="12"/>
      <c r="AS926" s="13"/>
      <c r="AU926" s="12"/>
      <c r="AV926" s="13"/>
    </row>
    <row r="927" spans="1:48" ht="16" x14ac:dyDescent="0.2">
      <c r="A927" s="17" t="s">
        <v>445</v>
      </c>
      <c r="B927" s="34">
        <f t="shared" ref="B927:B930" si="15">C927/$C$931</f>
        <v>0.14773776546629733</v>
      </c>
      <c r="C927" s="13">
        <v>160</v>
      </c>
      <c r="E927" s="12"/>
      <c r="F927" s="13"/>
      <c r="H927" s="12"/>
      <c r="I927" s="13"/>
      <c r="K927" s="12"/>
      <c r="L927" s="13"/>
      <c r="N927" s="12"/>
      <c r="O927" s="13"/>
      <c r="Q927" s="12"/>
      <c r="R927" s="13"/>
      <c r="T927" s="12"/>
      <c r="U927" s="13"/>
      <c r="W927" s="12"/>
      <c r="X927" s="13"/>
      <c r="Z927" s="12"/>
      <c r="AA927" s="13"/>
      <c r="AC927" s="12"/>
      <c r="AD927" s="13"/>
      <c r="AF927" s="12"/>
      <c r="AG927" s="13"/>
      <c r="AI927" s="12"/>
      <c r="AJ927" s="13"/>
      <c r="AL927" s="12"/>
      <c r="AM927" s="13"/>
      <c r="AO927" s="12"/>
      <c r="AP927" s="13"/>
      <c r="AR927" s="12"/>
      <c r="AS927" s="13"/>
      <c r="AU927" s="12"/>
      <c r="AV927" s="13"/>
    </row>
    <row r="928" spans="1:48" ht="16" x14ac:dyDescent="0.2">
      <c r="A928" s="17" t="s">
        <v>330</v>
      </c>
      <c r="B928" s="34">
        <f t="shared" si="15"/>
        <v>0.41920590951061865</v>
      </c>
      <c r="C928" s="13">
        <v>454</v>
      </c>
      <c r="E928" s="12"/>
      <c r="F928" s="13"/>
      <c r="H928" s="12"/>
      <c r="I928" s="13"/>
      <c r="K928" s="12"/>
      <c r="L928" s="13"/>
      <c r="N928" s="12"/>
      <c r="O928" s="13"/>
      <c r="Q928" s="12"/>
      <c r="R928" s="13"/>
      <c r="T928" s="12"/>
      <c r="U928" s="13"/>
      <c r="W928" s="12"/>
      <c r="X928" s="13"/>
      <c r="Z928" s="12"/>
      <c r="AA928" s="13"/>
      <c r="AC928" s="12"/>
      <c r="AD928" s="13"/>
      <c r="AF928" s="12"/>
      <c r="AG928" s="13"/>
      <c r="AI928" s="12"/>
      <c r="AJ928" s="13"/>
      <c r="AL928" s="12"/>
      <c r="AM928" s="13"/>
      <c r="AO928" s="12"/>
      <c r="AP928" s="13"/>
      <c r="AR928" s="12"/>
      <c r="AS928" s="13"/>
      <c r="AU928" s="12"/>
      <c r="AV928" s="13"/>
    </row>
    <row r="929" spans="1:48" ht="16" x14ac:dyDescent="0.2">
      <c r="A929" s="17" t="s">
        <v>446</v>
      </c>
      <c r="B929" s="34">
        <f t="shared" si="15"/>
        <v>0.18928901200369344</v>
      </c>
      <c r="C929" s="13">
        <v>205</v>
      </c>
      <c r="E929" s="12"/>
      <c r="F929" s="13"/>
      <c r="H929" s="12"/>
      <c r="I929" s="13"/>
      <c r="K929" s="12"/>
      <c r="L929" s="13"/>
      <c r="N929" s="12"/>
      <c r="O929" s="13"/>
      <c r="Q929" s="12"/>
      <c r="R929" s="13"/>
      <c r="T929" s="12"/>
      <c r="U929" s="13"/>
      <c r="W929" s="12"/>
      <c r="X929" s="13"/>
      <c r="Z929" s="12"/>
      <c r="AA929" s="13"/>
      <c r="AC929" s="12"/>
      <c r="AD929" s="13"/>
      <c r="AF929" s="12"/>
      <c r="AG929" s="13"/>
      <c r="AI929" s="12"/>
      <c r="AJ929" s="13"/>
      <c r="AL929" s="12"/>
      <c r="AM929" s="13"/>
      <c r="AO929" s="12"/>
      <c r="AP929" s="13"/>
      <c r="AR929" s="12"/>
      <c r="AS929" s="13"/>
      <c r="AU929" s="12"/>
      <c r="AV929" s="13"/>
    </row>
    <row r="930" spans="1:48" ht="16" x14ac:dyDescent="0.2">
      <c r="A930" s="17" t="s">
        <v>447</v>
      </c>
      <c r="B930" s="34">
        <f t="shared" si="15"/>
        <v>0.16528162511542013</v>
      </c>
      <c r="C930" s="13">
        <v>179</v>
      </c>
      <c r="E930" s="12"/>
      <c r="F930" s="13"/>
      <c r="H930" s="12"/>
      <c r="I930" s="13"/>
      <c r="K930" s="12"/>
      <c r="L930" s="13"/>
      <c r="N930" s="12"/>
      <c r="O930" s="13"/>
      <c r="Q930" s="12"/>
      <c r="R930" s="13"/>
      <c r="T930" s="12"/>
      <c r="U930" s="13"/>
      <c r="W930" s="12"/>
      <c r="X930" s="13"/>
      <c r="Z930" s="12"/>
      <c r="AA930" s="13"/>
      <c r="AC930" s="12"/>
      <c r="AD930" s="13"/>
      <c r="AF930" s="12"/>
      <c r="AG930" s="13"/>
      <c r="AI930" s="12"/>
      <c r="AJ930" s="13"/>
      <c r="AL930" s="12"/>
      <c r="AM930" s="13"/>
      <c r="AO930" s="12"/>
      <c r="AP930" s="13"/>
      <c r="AR930" s="12"/>
      <c r="AS930" s="13"/>
      <c r="AU930" s="12"/>
      <c r="AV930" s="13"/>
    </row>
    <row r="931" spans="1:48" ht="16" x14ac:dyDescent="0.2">
      <c r="A931" s="17" t="s">
        <v>11</v>
      </c>
      <c r="B931" s="34">
        <v>1</v>
      </c>
      <c r="C931" s="14">
        <f>SUM(C926:C930)</f>
        <v>1083</v>
      </c>
      <c r="E931" s="12"/>
      <c r="F931" s="14"/>
      <c r="H931" s="12"/>
      <c r="I931" s="13"/>
      <c r="K931" s="12"/>
      <c r="L931" s="14"/>
      <c r="N931" s="12"/>
      <c r="O931" s="14"/>
      <c r="Q931" s="12"/>
      <c r="R931" s="14"/>
      <c r="T931" s="12"/>
      <c r="U931" s="14"/>
      <c r="W931" s="12"/>
      <c r="X931" s="14"/>
      <c r="Z931" s="12"/>
      <c r="AA931" s="14"/>
      <c r="AC931" s="12"/>
      <c r="AD931" s="14"/>
      <c r="AF931" s="12"/>
      <c r="AG931" s="14"/>
      <c r="AI931" s="12"/>
      <c r="AJ931" s="14"/>
      <c r="AL931" s="12"/>
      <c r="AM931" s="14"/>
      <c r="AO931" s="12"/>
      <c r="AP931" s="14"/>
      <c r="AR931" s="12"/>
      <c r="AS931" s="14"/>
      <c r="AU931" s="12"/>
      <c r="AV931" s="14"/>
    </row>
    <row r="932" spans="1:48" x14ac:dyDescent="0.2">
      <c r="B932" s="32" t="s">
        <v>1</v>
      </c>
      <c r="C932" s="32"/>
      <c r="D932" s="24"/>
      <c r="E932" s="32"/>
      <c r="F932" s="32"/>
      <c r="G932" s="24"/>
      <c r="H932" s="32"/>
      <c r="I932" s="32"/>
      <c r="J932" s="24"/>
      <c r="K932" s="32"/>
      <c r="L932" s="32"/>
      <c r="M932" s="24"/>
      <c r="N932" s="32"/>
      <c r="O932" s="32"/>
      <c r="P932" s="24"/>
      <c r="Q932" s="32"/>
      <c r="R932" s="32"/>
      <c r="S932" s="24"/>
      <c r="T932" s="32"/>
      <c r="U932" s="32"/>
      <c r="V932" s="24"/>
      <c r="W932" s="32"/>
      <c r="X932" s="32"/>
      <c r="Y932" s="24"/>
      <c r="Z932" s="32"/>
      <c r="AA932" s="32"/>
      <c r="AB932" s="24"/>
      <c r="AC932" s="32"/>
      <c r="AD932" s="32"/>
      <c r="AE932" s="24"/>
      <c r="AF932" s="32"/>
      <c r="AG932" s="32"/>
      <c r="AH932" s="24"/>
      <c r="AI932" s="32"/>
      <c r="AJ932" s="32"/>
      <c r="AK932" s="24"/>
      <c r="AL932" s="32"/>
      <c r="AM932" s="32"/>
      <c r="AN932" s="24"/>
      <c r="AO932" s="32"/>
      <c r="AP932" s="32"/>
      <c r="AQ932" s="24"/>
      <c r="AR932" s="32"/>
      <c r="AS932" s="32"/>
      <c r="AT932" s="24"/>
      <c r="AU932" s="32"/>
      <c r="AV932" s="32"/>
    </row>
    <row r="933" spans="1:48" ht="30" x14ac:dyDescent="0.2">
      <c r="A933" s="16" t="s">
        <v>452</v>
      </c>
      <c r="B933" s="33" t="s">
        <v>3</v>
      </c>
      <c r="C933" s="22" t="s">
        <v>4</v>
      </c>
      <c r="E933" s="22"/>
      <c r="F933" s="22"/>
      <c r="H933" s="22"/>
      <c r="I933" s="22"/>
      <c r="K933" s="22"/>
      <c r="L933" s="22"/>
      <c r="N933" s="22"/>
      <c r="O933" s="22"/>
      <c r="Q933" s="22"/>
      <c r="R933" s="22"/>
      <c r="T933" s="22"/>
      <c r="U933" s="22"/>
      <c r="W933" s="22"/>
      <c r="X933" s="22"/>
      <c r="Z933" s="22"/>
      <c r="AA933" s="22"/>
      <c r="AC933" s="22"/>
      <c r="AD933" s="22"/>
      <c r="AF933" s="22"/>
      <c r="AG933" s="22"/>
      <c r="AI933" s="22"/>
      <c r="AJ933" s="22"/>
      <c r="AL933" s="22"/>
      <c r="AM933" s="22"/>
      <c r="AO933" s="22"/>
      <c r="AP933" s="22"/>
      <c r="AR933" s="22"/>
      <c r="AS933" s="22"/>
      <c r="AU933" s="22"/>
      <c r="AV933" s="22"/>
    </row>
    <row r="934" spans="1:48" ht="16" x14ac:dyDescent="0.2">
      <c r="A934" s="17" t="s">
        <v>444</v>
      </c>
      <c r="B934" s="34">
        <f>C934/$C$939</f>
        <v>0.24772313296903462</v>
      </c>
      <c r="C934" s="13">
        <v>136</v>
      </c>
      <c r="E934" s="12"/>
      <c r="F934" s="13"/>
      <c r="H934" s="12"/>
      <c r="I934" s="13"/>
      <c r="K934" s="12"/>
      <c r="L934" s="13"/>
      <c r="N934" s="12"/>
      <c r="O934" s="13"/>
      <c r="Q934" s="12"/>
      <c r="R934" s="13"/>
      <c r="T934" s="12"/>
      <c r="U934" s="13"/>
      <c r="W934" s="12"/>
      <c r="X934" s="13"/>
      <c r="Z934" s="12"/>
      <c r="AA934" s="13"/>
      <c r="AC934" s="12"/>
      <c r="AD934" s="13"/>
      <c r="AF934" s="12"/>
      <c r="AG934" s="13"/>
      <c r="AI934" s="12"/>
      <c r="AJ934" s="13"/>
      <c r="AL934" s="12"/>
      <c r="AM934" s="13"/>
      <c r="AO934" s="12"/>
      <c r="AP934" s="13"/>
      <c r="AR934" s="12"/>
      <c r="AS934" s="13"/>
      <c r="AU934" s="12"/>
      <c r="AV934" s="13"/>
    </row>
    <row r="935" spans="1:48" ht="16" x14ac:dyDescent="0.2">
      <c r="A935" s="17" t="s">
        <v>445</v>
      </c>
      <c r="B935" s="34">
        <f t="shared" ref="B935:B938" si="16">C935/$C$939</f>
        <v>0.24043715846994534</v>
      </c>
      <c r="C935" s="13">
        <v>132</v>
      </c>
      <c r="E935" s="12"/>
      <c r="F935" s="13"/>
      <c r="H935" s="12"/>
      <c r="I935" s="13"/>
      <c r="K935" s="12"/>
      <c r="L935" s="13"/>
      <c r="N935" s="12"/>
      <c r="O935" s="13"/>
      <c r="Q935" s="12"/>
      <c r="R935" s="13"/>
      <c r="T935" s="12"/>
      <c r="U935" s="13"/>
      <c r="W935" s="12"/>
      <c r="X935" s="13"/>
      <c r="Z935" s="12"/>
      <c r="AA935" s="13"/>
      <c r="AC935" s="12"/>
      <c r="AD935" s="13"/>
      <c r="AF935" s="12"/>
      <c r="AG935" s="13"/>
      <c r="AI935" s="12"/>
      <c r="AJ935" s="13"/>
      <c r="AL935" s="12"/>
      <c r="AM935" s="13"/>
      <c r="AO935" s="12"/>
      <c r="AP935" s="13"/>
      <c r="AR935" s="12"/>
      <c r="AS935" s="13"/>
      <c r="AU935" s="12"/>
      <c r="AV935" s="13"/>
    </row>
    <row r="936" spans="1:48" ht="16" x14ac:dyDescent="0.2">
      <c r="A936" s="17" t="s">
        <v>330</v>
      </c>
      <c r="B936" s="34">
        <f t="shared" si="16"/>
        <v>0.30601092896174864</v>
      </c>
      <c r="C936" s="13">
        <v>168</v>
      </c>
      <c r="E936" s="12"/>
      <c r="F936" s="13"/>
      <c r="H936" s="12"/>
      <c r="I936" s="13"/>
      <c r="K936" s="12"/>
      <c r="L936" s="13"/>
      <c r="N936" s="12"/>
      <c r="O936" s="13"/>
      <c r="Q936" s="12"/>
      <c r="R936" s="13"/>
      <c r="T936" s="12"/>
      <c r="U936" s="13"/>
      <c r="W936" s="12"/>
      <c r="X936" s="13"/>
      <c r="Z936" s="12"/>
      <c r="AA936" s="13"/>
      <c r="AC936" s="12"/>
      <c r="AD936" s="13"/>
      <c r="AF936" s="12"/>
      <c r="AG936" s="13"/>
      <c r="AI936" s="12"/>
      <c r="AJ936" s="13"/>
      <c r="AL936" s="12"/>
      <c r="AM936" s="13"/>
      <c r="AO936" s="12"/>
      <c r="AP936" s="13"/>
      <c r="AR936" s="12"/>
      <c r="AS936" s="13"/>
      <c r="AU936" s="12"/>
      <c r="AV936" s="13"/>
    </row>
    <row r="937" spans="1:48" ht="16" x14ac:dyDescent="0.2">
      <c r="A937" s="17" t="s">
        <v>446</v>
      </c>
      <c r="B937" s="34">
        <f t="shared" si="16"/>
        <v>0.11839708561020036</v>
      </c>
      <c r="C937" s="13">
        <v>65</v>
      </c>
      <c r="E937" s="12"/>
      <c r="F937" s="13"/>
      <c r="H937" s="12"/>
      <c r="I937" s="13"/>
      <c r="K937" s="12"/>
      <c r="L937" s="13"/>
      <c r="N937" s="12"/>
      <c r="O937" s="13"/>
      <c r="Q937" s="12"/>
      <c r="R937" s="13"/>
      <c r="T937" s="12"/>
      <c r="U937" s="13"/>
      <c r="W937" s="12"/>
      <c r="X937" s="13"/>
      <c r="Z937" s="12"/>
      <c r="AA937" s="13"/>
      <c r="AC937" s="12"/>
      <c r="AD937" s="13"/>
      <c r="AF937" s="12"/>
      <c r="AG937" s="13"/>
      <c r="AI937" s="12"/>
      <c r="AJ937" s="13"/>
      <c r="AL937" s="12"/>
      <c r="AM937" s="13"/>
      <c r="AO937" s="12"/>
      <c r="AP937" s="13"/>
      <c r="AR937" s="12"/>
      <c r="AS937" s="13"/>
      <c r="AU937" s="12"/>
      <c r="AV937" s="13"/>
    </row>
    <row r="938" spans="1:48" ht="16" x14ac:dyDescent="0.2">
      <c r="A938" s="17" t="s">
        <v>447</v>
      </c>
      <c r="B938" s="34">
        <f t="shared" si="16"/>
        <v>8.7431693989071038E-2</v>
      </c>
      <c r="C938" s="13">
        <v>48</v>
      </c>
      <c r="E938" s="12"/>
      <c r="F938" s="13"/>
      <c r="H938" s="12"/>
      <c r="I938" s="13"/>
      <c r="K938" s="12"/>
      <c r="L938" s="13"/>
      <c r="N938" s="12"/>
      <c r="O938" s="13"/>
      <c r="Q938" s="12"/>
      <c r="R938" s="13"/>
      <c r="T938" s="12"/>
      <c r="U938" s="13"/>
      <c r="W938" s="12"/>
      <c r="X938" s="13"/>
      <c r="Z938" s="12"/>
      <c r="AA938" s="13"/>
      <c r="AC938" s="12"/>
      <c r="AD938" s="13"/>
      <c r="AF938" s="12"/>
      <c r="AG938" s="13"/>
      <c r="AI938" s="12"/>
      <c r="AJ938" s="13"/>
      <c r="AL938" s="12"/>
      <c r="AM938" s="13"/>
      <c r="AO938" s="12"/>
      <c r="AP938" s="13"/>
      <c r="AR938" s="12"/>
      <c r="AS938" s="13"/>
      <c r="AU938" s="12"/>
      <c r="AV938" s="13"/>
    </row>
    <row r="939" spans="1:48" ht="16" x14ac:dyDescent="0.2">
      <c r="A939" s="17" t="s">
        <v>11</v>
      </c>
      <c r="B939" s="34">
        <v>1</v>
      </c>
      <c r="C939" s="14">
        <f>SUM(C934:C938)</f>
        <v>549</v>
      </c>
      <c r="E939" s="12"/>
      <c r="F939" s="14"/>
      <c r="H939" s="12"/>
      <c r="I939" s="14"/>
      <c r="K939" s="12"/>
      <c r="L939" s="13"/>
      <c r="N939" s="12"/>
      <c r="O939" s="14"/>
      <c r="Q939" s="12"/>
      <c r="R939" s="14"/>
      <c r="T939" s="12"/>
      <c r="U939" s="14"/>
      <c r="W939" s="12"/>
      <c r="X939" s="14"/>
      <c r="Z939" s="12"/>
      <c r="AA939" s="14"/>
      <c r="AC939" s="12"/>
      <c r="AD939" s="14"/>
      <c r="AF939" s="12"/>
      <c r="AG939" s="14"/>
      <c r="AI939" s="12"/>
      <c r="AJ939" s="14"/>
      <c r="AL939" s="12"/>
      <c r="AM939" s="14"/>
      <c r="AO939" s="12"/>
      <c r="AP939" s="14"/>
      <c r="AR939" s="12"/>
      <c r="AS939" s="14"/>
      <c r="AU939" s="12"/>
      <c r="AV939" s="14"/>
    </row>
    <row r="940" spans="1:48" x14ac:dyDescent="0.2">
      <c r="B940" s="32" t="s">
        <v>1</v>
      </c>
      <c r="C940" s="32"/>
      <c r="D940" s="24"/>
      <c r="E940" s="32"/>
      <c r="F940" s="32"/>
      <c r="G940" s="24"/>
      <c r="H940" s="32"/>
      <c r="I940" s="32"/>
      <c r="J940" s="24"/>
      <c r="K940" s="32"/>
      <c r="L940" s="32"/>
      <c r="M940" s="24"/>
      <c r="N940" s="32"/>
      <c r="O940" s="32"/>
      <c r="P940" s="24"/>
      <c r="Q940" s="32"/>
      <c r="R940" s="32"/>
      <c r="S940" s="24"/>
      <c r="T940" s="32"/>
      <c r="U940" s="32"/>
      <c r="V940" s="24"/>
      <c r="W940" s="32"/>
      <c r="X940" s="32"/>
      <c r="Y940" s="24"/>
      <c r="Z940" s="32"/>
      <c r="AA940" s="32"/>
      <c r="AB940" s="24"/>
      <c r="AC940" s="32"/>
      <c r="AD940" s="32"/>
      <c r="AE940" s="24"/>
      <c r="AF940" s="32"/>
      <c r="AG940" s="32"/>
      <c r="AH940" s="24"/>
      <c r="AI940" s="32"/>
      <c r="AJ940" s="32"/>
      <c r="AK940" s="24"/>
      <c r="AL940" s="32"/>
      <c r="AM940" s="32"/>
      <c r="AN940" s="24"/>
      <c r="AO940" s="32"/>
      <c r="AP940" s="32"/>
      <c r="AQ940" s="24"/>
      <c r="AR940" s="32"/>
      <c r="AS940" s="32"/>
      <c r="AT940" s="24"/>
      <c r="AU940" s="32"/>
      <c r="AV940" s="32"/>
    </row>
    <row r="941" spans="1:48" ht="30" x14ac:dyDescent="0.2">
      <c r="A941" s="16" t="s">
        <v>453</v>
      </c>
      <c r="B941" s="33" t="s">
        <v>3</v>
      </c>
      <c r="C941" s="22" t="s">
        <v>4</v>
      </c>
      <c r="E941" s="22"/>
      <c r="F941" s="22"/>
      <c r="H941" s="22"/>
      <c r="I941" s="22"/>
      <c r="K941" s="22"/>
      <c r="L941" s="22"/>
      <c r="N941" s="22"/>
      <c r="O941" s="22"/>
      <c r="Q941" s="22"/>
      <c r="R941" s="22"/>
      <c r="T941" s="22"/>
      <c r="U941" s="22"/>
      <c r="W941" s="22"/>
      <c r="X941" s="22"/>
      <c r="Z941" s="22"/>
      <c r="AA941" s="22"/>
      <c r="AC941" s="22"/>
      <c r="AD941" s="22"/>
      <c r="AF941" s="22"/>
      <c r="AG941" s="22"/>
      <c r="AI941" s="22"/>
      <c r="AJ941" s="22"/>
      <c r="AL941" s="22"/>
      <c r="AM941" s="22"/>
      <c r="AO941" s="22"/>
      <c r="AP941" s="22"/>
      <c r="AR941" s="22"/>
      <c r="AS941" s="22"/>
      <c r="AU941" s="22"/>
      <c r="AV941" s="22"/>
    </row>
    <row r="942" spans="1:48" ht="16" x14ac:dyDescent="0.2">
      <c r="A942" s="17" t="s">
        <v>444</v>
      </c>
      <c r="B942" s="34">
        <f>C942/$C$947</f>
        <v>0.55442176870748294</v>
      </c>
      <c r="C942" s="13">
        <v>326</v>
      </c>
      <c r="E942" s="12"/>
      <c r="F942" s="13"/>
      <c r="H942" s="12"/>
      <c r="I942" s="13"/>
      <c r="K942" s="12"/>
      <c r="L942" s="13"/>
      <c r="N942" s="12"/>
      <c r="O942" s="13"/>
      <c r="Q942" s="12"/>
      <c r="R942" s="13"/>
      <c r="T942" s="12"/>
      <c r="U942" s="13"/>
      <c r="W942" s="12"/>
      <c r="X942" s="13"/>
      <c r="Z942" s="12"/>
      <c r="AA942" s="13"/>
      <c r="AC942" s="12"/>
      <c r="AD942" s="13"/>
      <c r="AF942" s="12"/>
      <c r="AG942" s="13"/>
      <c r="AI942" s="12"/>
      <c r="AJ942" s="13"/>
      <c r="AL942" s="12"/>
      <c r="AM942" s="13"/>
      <c r="AO942" s="12"/>
      <c r="AP942" s="13"/>
      <c r="AR942" s="12"/>
      <c r="AS942" s="13"/>
      <c r="AU942" s="12"/>
      <c r="AV942" s="13"/>
    </row>
    <row r="943" spans="1:48" ht="16" x14ac:dyDescent="0.2">
      <c r="A943" s="17" t="s">
        <v>445</v>
      </c>
      <c r="B943" s="34">
        <f t="shared" ref="B943:B946" si="17">C943/$C$947</f>
        <v>0.19897959183673469</v>
      </c>
      <c r="C943" s="13">
        <v>117</v>
      </c>
      <c r="E943" s="12"/>
      <c r="F943" s="13"/>
      <c r="H943" s="12"/>
      <c r="I943" s="13"/>
      <c r="K943" s="12"/>
      <c r="L943" s="13"/>
      <c r="N943" s="12"/>
      <c r="O943" s="13"/>
      <c r="Q943" s="12"/>
      <c r="R943" s="13"/>
      <c r="T943" s="12"/>
      <c r="U943" s="13"/>
      <c r="W943" s="12"/>
      <c r="X943" s="13"/>
      <c r="Z943" s="12"/>
      <c r="AA943" s="13"/>
      <c r="AC943" s="12"/>
      <c r="AD943" s="13"/>
      <c r="AF943" s="12"/>
      <c r="AG943" s="13"/>
      <c r="AI943" s="12"/>
      <c r="AJ943" s="13"/>
      <c r="AL943" s="12"/>
      <c r="AM943" s="13"/>
      <c r="AO943" s="12"/>
      <c r="AP943" s="13"/>
      <c r="AR943" s="12"/>
      <c r="AS943" s="13"/>
      <c r="AU943" s="12"/>
      <c r="AV943" s="13"/>
    </row>
    <row r="944" spans="1:48" ht="16" x14ac:dyDescent="0.2">
      <c r="A944" s="17" t="s">
        <v>330</v>
      </c>
      <c r="B944" s="34">
        <f t="shared" si="17"/>
        <v>0.16496598639455781</v>
      </c>
      <c r="C944" s="13">
        <v>97</v>
      </c>
      <c r="E944" s="12"/>
      <c r="F944" s="13"/>
      <c r="H944" s="12"/>
      <c r="I944" s="13"/>
      <c r="K944" s="12"/>
      <c r="L944" s="13"/>
      <c r="N944" s="12"/>
      <c r="O944" s="13"/>
      <c r="Q944" s="12"/>
      <c r="R944" s="13"/>
      <c r="T944" s="12"/>
      <c r="U944" s="13"/>
      <c r="W944" s="12"/>
      <c r="X944" s="13"/>
      <c r="Z944" s="12"/>
      <c r="AA944" s="13"/>
      <c r="AC944" s="12"/>
      <c r="AD944" s="13"/>
      <c r="AF944" s="12"/>
      <c r="AG944" s="13"/>
      <c r="AI944" s="12"/>
      <c r="AJ944" s="13"/>
      <c r="AL944" s="12"/>
      <c r="AM944" s="13"/>
      <c r="AO944" s="12"/>
      <c r="AP944" s="13"/>
      <c r="AR944" s="12"/>
      <c r="AS944" s="13"/>
      <c r="AU944" s="12"/>
      <c r="AV944" s="13"/>
    </row>
    <row r="945" spans="1:48" ht="16" x14ac:dyDescent="0.2">
      <c r="A945" s="17" t="s">
        <v>446</v>
      </c>
      <c r="B945" s="34">
        <f t="shared" si="17"/>
        <v>4.5918367346938778E-2</v>
      </c>
      <c r="C945" s="13">
        <v>27</v>
      </c>
      <c r="E945" s="12"/>
      <c r="F945" s="13"/>
      <c r="H945" s="12"/>
      <c r="I945" s="13"/>
      <c r="K945" s="12"/>
      <c r="L945" s="13"/>
      <c r="N945" s="12"/>
      <c r="O945" s="13"/>
      <c r="Q945" s="12"/>
      <c r="R945" s="13"/>
      <c r="T945" s="12"/>
      <c r="U945" s="13"/>
      <c r="W945" s="12"/>
      <c r="X945" s="13"/>
      <c r="Z945" s="12"/>
      <c r="AA945" s="13"/>
      <c r="AC945" s="12"/>
      <c r="AD945" s="13"/>
      <c r="AF945" s="12"/>
      <c r="AG945" s="13"/>
      <c r="AI945" s="12"/>
      <c r="AJ945" s="13"/>
      <c r="AL945" s="12"/>
      <c r="AM945" s="13"/>
      <c r="AO945" s="12"/>
      <c r="AP945" s="13"/>
      <c r="AR945" s="12"/>
      <c r="AS945" s="13"/>
      <c r="AU945" s="12"/>
      <c r="AV945" s="13"/>
    </row>
    <row r="946" spans="1:48" ht="16" x14ac:dyDescent="0.2">
      <c r="A946" s="17" t="s">
        <v>447</v>
      </c>
      <c r="B946" s="34">
        <f t="shared" si="17"/>
        <v>3.5714285714285712E-2</v>
      </c>
      <c r="C946" s="13">
        <v>21</v>
      </c>
      <c r="E946" s="12"/>
      <c r="F946" s="13"/>
      <c r="H946" s="12"/>
      <c r="I946" s="13"/>
      <c r="K946" s="12"/>
      <c r="L946" s="13"/>
      <c r="N946" s="12"/>
      <c r="O946" s="13"/>
      <c r="Q946" s="12"/>
      <c r="R946" s="13"/>
      <c r="T946" s="12"/>
      <c r="U946" s="13"/>
      <c r="W946" s="12"/>
      <c r="X946" s="13"/>
      <c r="Z946" s="12"/>
      <c r="AA946" s="13"/>
      <c r="AC946" s="12"/>
      <c r="AD946" s="13"/>
      <c r="AF946" s="12"/>
      <c r="AG946" s="13"/>
      <c r="AI946" s="12"/>
      <c r="AJ946" s="13"/>
      <c r="AL946" s="12"/>
      <c r="AM946" s="13"/>
      <c r="AO946" s="12"/>
      <c r="AP946" s="13"/>
      <c r="AR946" s="12"/>
      <c r="AS946" s="13"/>
      <c r="AU946" s="12"/>
      <c r="AV946" s="13"/>
    </row>
    <row r="947" spans="1:48" ht="16" x14ac:dyDescent="0.2">
      <c r="A947" s="17" t="s">
        <v>11</v>
      </c>
      <c r="B947" s="34">
        <v>1</v>
      </c>
      <c r="C947" s="14">
        <f>SUM(C942:C946)</f>
        <v>588</v>
      </c>
      <c r="E947" s="12"/>
      <c r="F947" s="14"/>
      <c r="H947" s="12"/>
      <c r="I947" s="14"/>
      <c r="K947" s="12"/>
      <c r="L947" s="13"/>
      <c r="N947" s="12"/>
      <c r="O947" s="14"/>
      <c r="Q947" s="12"/>
      <c r="R947" s="14"/>
      <c r="T947" s="12"/>
      <c r="U947" s="14"/>
      <c r="W947" s="12"/>
      <c r="X947" s="14"/>
      <c r="Z947" s="12"/>
      <c r="AA947" s="14"/>
      <c r="AC947" s="12"/>
      <c r="AD947" s="14"/>
      <c r="AF947" s="12"/>
      <c r="AG947" s="14"/>
      <c r="AI947" s="12"/>
      <c r="AJ947" s="14"/>
      <c r="AL947" s="12"/>
      <c r="AM947" s="14"/>
      <c r="AO947" s="12"/>
      <c r="AP947" s="14"/>
      <c r="AR947" s="12"/>
      <c r="AS947" s="14"/>
      <c r="AU947" s="12"/>
      <c r="AV947" s="14"/>
    </row>
    <row r="948" spans="1:48" x14ac:dyDescent="0.2">
      <c r="B948" s="32" t="s">
        <v>1</v>
      </c>
      <c r="C948" s="32"/>
      <c r="D948" s="24"/>
      <c r="E948" s="32"/>
      <c r="F948" s="32"/>
      <c r="G948" s="24"/>
      <c r="H948" s="32"/>
      <c r="I948" s="32"/>
      <c r="J948" s="24"/>
      <c r="K948" s="32"/>
      <c r="L948" s="32"/>
      <c r="M948" s="24"/>
      <c r="N948" s="32"/>
      <c r="O948" s="32"/>
      <c r="P948" s="24"/>
      <c r="Q948" s="32"/>
      <c r="R948" s="32"/>
      <c r="S948" s="24"/>
      <c r="T948" s="32"/>
      <c r="U948" s="32"/>
      <c r="V948" s="24"/>
      <c r="W948" s="32"/>
      <c r="X948" s="32"/>
      <c r="Y948" s="24"/>
      <c r="Z948" s="32"/>
      <c r="AA948" s="32"/>
      <c r="AB948" s="24"/>
      <c r="AC948" s="32"/>
      <c r="AD948" s="32"/>
      <c r="AE948" s="24"/>
      <c r="AF948" s="32"/>
      <c r="AG948" s="32"/>
      <c r="AH948" s="24"/>
      <c r="AI948" s="32"/>
      <c r="AJ948" s="32"/>
      <c r="AK948" s="24"/>
      <c r="AL948" s="32"/>
      <c r="AM948" s="32"/>
      <c r="AN948" s="24"/>
      <c r="AO948" s="32"/>
      <c r="AP948" s="32"/>
      <c r="AQ948" s="24"/>
      <c r="AR948" s="32"/>
      <c r="AS948" s="32"/>
      <c r="AT948" s="24"/>
      <c r="AU948" s="32"/>
      <c r="AV948" s="32"/>
    </row>
    <row r="949" spans="1:48" ht="30" x14ac:dyDescent="0.2">
      <c r="A949" s="16" t="s">
        <v>454</v>
      </c>
      <c r="B949" s="33" t="s">
        <v>3</v>
      </c>
      <c r="C949" s="22" t="s">
        <v>4</v>
      </c>
      <c r="E949" s="22"/>
      <c r="F949" s="22"/>
      <c r="H949" s="22"/>
      <c r="I949" s="22"/>
      <c r="K949" s="22"/>
      <c r="L949" s="22"/>
      <c r="N949" s="22"/>
      <c r="O949" s="22"/>
      <c r="Q949" s="22"/>
      <c r="R949" s="22"/>
      <c r="T949" s="22"/>
      <c r="U949" s="22"/>
      <c r="W949" s="22"/>
      <c r="X949" s="22"/>
      <c r="Z949" s="22"/>
      <c r="AA949" s="22"/>
      <c r="AC949" s="22"/>
      <c r="AD949" s="22"/>
      <c r="AF949" s="22"/>
      <c r="AG949" s="22"/>
      <c r="AI949" s="22"/>
      <c r="AJ949" s="22"/>
      <c r="AL949" s="22"/>
      <c r="AM949" s="22"/>
      <c r="AO949" s="22"/>
      <c r="AP949" s="22"/>
      <c r="AR949" s="22"/>
      <c r="AS949" s="22"/>
      <c r="AU949" s="22"/>
      <c r="AV949" s="22"/>
    </row>
    <row r="950" spans="1:48" ht="16" x14ac:dyDescent="0.2">
      <c r="A950" s="17" t="s">
        <v>444</v>
      </c>
      <c r="B950" s="34">
        <f>C950/$C$955</f>
        <v>0.44596912521440824</v>
      </c>
      <c r="C950" s="13">
        <v>260</v>
      </c>
      <c r="E950" s="12"/>
      <c r="F950" s="13"/>
      <c r="H950" s="12"/>
      <c r="I950" s="13"/>
      <c r="K950" s="12"/>
      <c r="L950" s="13"/>
      <c r="N950" s="12"/>
      <c r="O950" s="13"/>
      <c r="Q950" s="12"/>
      <c r="R950" s="13"/>
      <c r="T950" s="12"/>
      <c r="U950" s="13"/>
      <c r="W950" s="12"/>
      <c r="X950" s="13"/>
      <c r="Z950" s="12"/>
      <c r="AA950" s="13"/>
      <c r="AC950" s="12"/>
      <c r="AD950" s="13"/>
      <c r="AF950" s="12"/>
      <c r="AG950" s="13"/>
      <c r="AI950" s="12"/>
      <c r="AJ950" s="13"/>
      <c r="AL950" s="12"/>
      <c r="AM950" s="13"/>
      <c r="AO950" s="12"/>
      <c r="AP950" s="13"/>
      <c r="AR950" s="12"/>
      <c r="AS950" s="13"/>
      <c r="AU950" s="12"/>
      <c r="AV950" s="13"/>
    </row>
    <row r="951" spans="1:48" ht="16" x14ac:dyDescent="0.2">
      <c r="A951" s="17" t="s">
        <v>445</v>
      </c>
      <c r="B951" s="34">
        <f t="shared" ref="B951:B954" si="18">C951/$C$955</f>
        <v>0.26415094339622641</v>
      </c>
      <c r="C951" s="13">
        <v>154</v>
      </c>
      <c r="E951" s="12"/>
      <c r="F951" s="13"/>
      <c r="H951" s="12"/>
      <c r="I951" s="13"/>
      <c r="K951" s="12"/>
      <c r="L951" s="13"/>
      <c r="N951" s="12"/>
      <c r="O951" s="13"/>
      <c r="Q951" s="12"/>
      <c r="R951" s="13"/>
      <c r="T951" s="12"/>
      <c r="U951" s="13"/>
      <c r="W951" s="12"/>
      <c r="X951" s="13"/>
      <c r="Z951" s="12"/>
      <c r="AA951" s="13"/>
      <c r="AC951" s="12"/>
      <c r="AD951" s="13"/>
      <c r="AF951" s="12"/>
      <c r="AG951" s="13"/>
      <c r="AI951" s="12"/>
      <c r="AJ951" s="13"/>
      <c r="AL951" s="12"/>
      <c r="AM951" s="13"/>
      <c r="AO951" s="12"/>
      <c r="AP951" s="13"/>
      <c r="AR951" s="12"/>
      <c r="AS951" s="13"/>
      <c r="AU951" s="12"/>
      <c r="AV951" s="13"/>
    </row>
    <row r="952" spans="1:48" ht="16" x14ac:dyDescent="0.2">
      <c r="A952" s="17" t="s">
        <v>330</v>
      </c>
      <c r="B952" s="34">
        <f t="shared" si="18"/>
        <v>0.19897084048027444</v>
      </c>
      <c r="C952" s="13">
        <v>116</v>
      </c>
      <c r="E952" s="12"/>
      <c r="F952" s="13"/>
      <c r="H952" s="12"/>
      <c r="I952" s="13"/>
      <c r="K952" s="12"/>
      <c r="L952" s="13"/>
      <c r="N952" s="12"/>
      <c r="O952" s="13"/>
      <c r="Q952" s="12"/>
      <c r="R952" s="13"/>
      <c r="T952" s="12"/>
      <c r="U952" s="13"/>
      <c r="W952" s="12"/>
      <c r="X952" s="13"/>
      <c r="Z952" s="12"/>
      <c r="AA952" s="13"/>
      <c r="AC952" s="12"/>
      <c r="AD952" s="13"/>
      <c r="AF952" s="12"/>
      <c r="AG952" s="13"/>
      <c r="AI952" s="12"/>
      <c r="AJ952" s="13"/>
      <c r="AL952" s="12"/>
      <c r="AM952" s="13"/>
      <c r="AO952" s="12"/>
      <c r="AP952" s="13"/>
      <c r="AR952" s="12"/>
      <c r="AS952" s="13"/>
      <c r="AU952" s="12"/>
      <c r="AV952" s="13"/>
    </row>
    <row r="953" spans="1:48" ht="16" x14ac:dyDescent="0.2">
      <c r="A953" s="17" t="s">
        <v>446</v>
      </c>
      <c r="B953" s="34">
        <f t="shared" si="18"/>
        <v>5.3173241852487133E-2</v>
      </c>
      <c r="C953" s="13">
        <v>31</v>
      </c>
      <c r="E953" s="12"/>
      <c r="F953" s="13"/>
      <c r="H953" s="12"/>
      <c r="I953" s="13"/>
      <c r="K953" s="12"/>
      <c r="L953" s="13"/>
      <c r="N953" s="12"/>
      <c r="O953" s="13"/>
      <c r="Q953" s="12"/>
      <c r="R953" s="13"/>
      <c r="T953" s="12"/>
      <c r="U953" s="13"/>
      <c r="W953" s="12"/>
      <c r="X953" s="13"/>
      <c r="Z953" s="12"/>
      <c r="AA953" s="13"/>
      <c r="AC953" s="12"/>
      <c r="AD953" s="13"/>
      <c r="AF953" s="12"/>
      <c r="AG953" s="13"/>
      <c r="AI953" s="12"/>
      <c r="AJ953" s="13"/>
      <c r="AL953" s="12"/>
      <c r="AM953" s="13"/>
      <c r="AO953" s="12"/>
      <c r="AP953" s="13"/>
      <c r="AR953" s="12"/>
      <c r="AS953" s="13"/>
      <c r="AU953" s="12"/>
      <c r="AV953" s="13"/>
    </row>
    <row r="954" spans="1:48" ht="16" x14ac:dyDescent="0.2">
      <c r="A954" s="17" t="s">
        <v>447</v>
      </c>
      <c r="B954" s="34">
        <f t="shared" si="18"/>
        <v>3.7735849056603772E-2</v>
      </c>
      <c r="C954" s="13">
        <v>22</v>
      </c>
      <c r="E954" s="12"/>
      <c r="F954" s="13"/>
      <c r="H954" s="12"/>
      <c r="I954" s="13"/>
      <c r="K954" s="12"/>
      <c r="L954" s="13"/>
      <c r="N954" s="12"/>
      <c r="O954" s="13"/>
      <c r="Q954" s="12"/>
      <c r="R954" s="13"/>
      <c r="T954" s="12"/>
      <c r="U954" s="13"/>
      <c r="W954" s="12"/>
      <c r="X954" s="13"/>
      <c r="Z954" s="12"/>
      <c r="AA954" s="13"/>
      <c r="AC954" s="12"/>
      <c r="AD954" s="13"/>
      <c r="AF954" s="12"/>
      <c r="AG954" s="13"/>
      <c r="AI954" s="12"/>
      <c r="AJ954" s="13"/>
      <c r="AL954" s="12"/>
      <c r="AM954" s="13"/>
      <c r="AO954" s="12"/>
      <c r="AP954" s="13"/>
      <c r="AR954" s="12"/>
      <c r="AS954" s="13"/>
      <c r="AU954" s="12"/>
      <c r="AV954" s="13"/>
    </row>
    <row r="955" spans="1:48" ht="16" x14ac:dyDescent="0.2">
      <c r="A955" s="17" t="s">
        <v>11</v>
      </c>
      <c r="B955" s="34">
        <v>1</v>
      </c>
      <c r="C955" s="14">
        <f>SUM(C950:C954)</f>
        <v>583</v>
      </c>
      <c r="E955" s="12"/>
      <c r="F955" s="14"/>
      <c r="H955" s="12"/>
      <c r="I955" s="14"/>
      <c r="K955" s="12"/>
      <c r="L955" s="13"/>
      <c r="N955" s="12"/>
      <c r="O955" s="14"/>
      <c r="Q955" s="12"/>
      <c r="R955" s="14"/>
      <c r="T955" s="12"/>
      <c r="U955" s="14"/>
      <c r="W955" s="12"/>
      <c r="X955" s="14"/>
      <c r="Z955" s="12"/>
      <c r="AA955" s="14"/>
      <c r="AC955" s="12"/>
      <c r="AD955" s="14"/>
      <c r="AF955" s="12"/>
      <c r="AG955" s="14"/>
      <c r="AI955" s="12"/>
      <c r="AJ955" s="14"/>
      <c r="AL955" s="12"/>
      <c r="AM955" s="14"/>
      <c r="AO955" s="12"/>
      <c r="AP955" s="14"/>
      <c r="AR955" s="12"/>
      <c r="AS955" s="14"/>
      <c r="AU955" s="12"/>
      <c r="AV955" s="14"/>
    </row>
    <row r="956" spans="1:48" x14ac:dyDescent="0.2">
      <c r="B956" s="34"/>
      <c r="C956" s="14"/>
      <c r="E956" s="12"/>
      <c r="F956" s="14"/>
      <c r="H956" s="12"/>
      <c r="I956" s="14"/>
      <c r="K956" s="12"/>
      <c r="L956" s="13"/>
      <c r="N956" s="12"/>
      <c r="O956" s="14"/>
      <c r="Q956" s="12"/>
      <c r="R956" s="14"/>
      <c r="T956" s="12"/>
      <c r="U956" s="14"/>
      <c r="W956" s="12"/>
      <c r="X956" s="14"/>
      <c r="Z956" s="12"/>
      <c r="AA956" s="14"/>
      <c r="AC956" s="12"/>
      <c r="AD956" s="14"/>
      <c r="AF956" s="12"/>
      <c r="AG956" s="14"/>
      <c r="AI956" s="12"/>
      <c r="AJ956" s="14"/>
      <c r="AL956" s="12"/>
      <c r="AM956" s="14"/>
      <c r="AO956" s="12"/>
      <c r="AP956" s="14"/>
      <c r="AR956" s="12"/>
      <c r="AS956" s="14"/>
      <c r="AU956" s="12"/>
      <c r="AV956" s="14"/>
    </row>
    <row r="957" spans="1:48" x14ac:dyDescent="0.2">
      <c r="B957" s="34"/>
      <c r="C957" s="14"/>
      <c r="E957" s="12"/>
      <c r="F957" s="14"/>
      <c r="H957" s="12"/>
      <c r="I957" s="14"/>
      <c r="K957" s="12"/>
      <c r="L957" s="13"/>
      <c r="N957" s="12"/>
      <c r="O957" s="14"/>
      <c r="Q957" s="12"/>
      <c r="R957" s="14"/>
      <c r="T957" s="12"/>
      <c r="U957" s="14"/>
      <c r="W957" s="12"/>
      <c r="X957" s="14"/>
      <c r="Z957" s="12"/>
      <c r="AA957" s="14"/>
      <c r="AC957" s="12"/>
      <c r="AD957" s="14"/>
      <c r="AF957" s="12"/>
      <c r="AG957" s="14"/>
      <c r="AI957" s="12"/>
      <c r="AJ957" s="14"/>
      <c r="AL957" s="12"/>
      <c r="AM957" s="14"/>
      <c r="AO957" s="12"/>
      <c r="AP957" s="14"/>
      <c r="AR957" s="12"/>
      <c r="AS957" s="14"/>
      <c r="AU957" s="12"/>
      <c r="AV957" s="14"/>
    </row>
    <row r="958" spans="1:48" x14ac:dyDescent="0.2">
      <c r="A958" s="2" t="s">
        <v>455</v>
      </c>
      <c r="B958" s="32" t="s">
        <v>1</v>
      </c>
      <c r="C958" s="32"/>
      <c r="D958" s="24"/>
      <c r="E958" s="32"/>
      <c r="F958" s="32"/>
      <c r="G958" s="24"/>
      <c r="H958" s="32"/>
      <c r="I958" s="32"/>
      <c r="J958" s="24"/>
      <c r="K958" s="32"/>
      <c r="L958" s="32"/>
      <c r="M958" s="24"/>
      <c r="N958" s="32"/>
      <c r="O958" s="32"/>
      <c r="P958" s="24"/>
      <c r="Q958" s="32"/>
      <c r="R958" s="32"/>
      <c r="S958" s="24"/>
      <c r="T958" s="32"/>
      <c r="U958" s="32"/>
      <c r="V958" s="24"/>
      <c r="W958" s="32"/>
      <c r="X958" s="32"/>
      <c r="Y958" s="24"/>
      <c r="Z958" s="32"/>
      <c r="AA958" s="32"/>
      <c r="AB958" s="24"/>
      <c r="AC958" s="32"/>
      <c r="AD958" s="32"/>
      <c r="AE958" s="24"/>
      <c r="AF958" s="32"/>
      <c r="AG958" s="32"/>
      <c r="AH958" s="24"/>
      <c r="AI958" s="32"/>
      <c r="AJ958" s="32"/>
      <c r="AK958" s="24"/>
      <c r="AL958" s="32"/>
      <c r="AM958" s="32"/>
      <c r="AN958" s="24"/>
      <c r="AO958" s="32"/>
      <c r="AP958" s="32"/>
      <c r="AQ958" s="24"/>
      <c r="AR958" s="32"/>
      <c r="AS958" s="32"/>
      <c r="AT958" s="24"/>
      <c r="AU958" s="32"/>
      <c r="AV958" s="32"/>
    </row>
    <row r="959" spans="1:48" ht="30" x14ac:dyDescent="0.2">
      <c r="A959" s="3" t="s">
        <v>456</v>
      </c>
      <c r="B959" s="33" t="s">
        <v>3</v>
      </c>
      <c r="C959" s="22" t="s">
        <v>4</v>
      </c>
      <c r="E959" s="22"/>
      <c r="F959" s="22"/>
      <c r="H959" s="22"/>
      <c r="I959" s="22"/>
      <c r="K959" s="22"/>
      <c r="L959" s="22"/>
      <c r="N959" s="22"/>
      <c r="O959" s="22"/>
      <c r="Q959" s="22"/>
      <c r="R959" s="22"/>
      <c r="T959" s="22"/>
      <c r="U959" s="22"/>
      <c r="W959" s="22"/>
      <c r="X959" s="22"/>
      <c r="Z959" s="22"/>
      <c r="AA959" s="22"/>
      <c r="AC959" s="22"/>
      <c r="AD959" s="22"/>
      <c r="AF959" s="22"/>
      <c r="AG959" s="22"/>
      <c r="AI959" s="22"/>
      <c r="AJ959" s="22"/>
      <c r="AL959" s="22"/>
      <c r="AM959" s="22"/>
      <c r="AO959" s="22"/>
      <c r="AP959" s="22"/>
      <c r="AR959" s="22"/>
      <c r="AS959" s="22"/>
      <c r="AU959" s="22"/>
      <c r="AV959" s="22"/>
    </row>
    <row r="960" spans="1:48" ht="16" x14ac:dyDescent="0.2">
      <c r="A960" s="17" t="s">
        <v>457</v>
      </c>
      <c r="B960" s="34">
        <f>C960/$C$965</f>
        <v>0.33967391304347827</v>
      </c>
      <c r="C960" s="13">
        <v>625</v>
      </c>
      <c r="E960" s="12"/>
      <c r="F960" s="13"/>
      <c r="H960" s="12"/>
      <c r="I960" s="13"/>
      <c r="K960" s="12"/>
      <c r="L960" s="13"/>
      <c r="N960" s="12"/>
      <c r="O960" s="13"/>
      <c r="Q960" s="12"/>
      <c r="R960" s="13"/>
      <c r="T960" s="12"/>
      <c r="U960" s="13"/>
      <c r="W960" s="12"/>
      <c r="X960" s="13"/>
      <c r="Z960" s="12"/>
      <c r="AA960" s="13"/>
      <c r="AC960" s="12"/>
      <c r="AD960" s="13"/>
      <c r="AF960" s="12"/>
      <c r="AG960" s="13"/>
      <c r="AI960" s="12"/>
      <c r="AJ960" s="13"/>
      <c r="AL960" s="12"/>
      <c r="AM960" s="13"/>
      <c r="AO960" s="12"/>
      <c r="AP960" s="13"/>
      <c r="AR960" s="12"/>
      <c r="AS960" s="13"/>
      <c r="AU960" s="12"/>
      <c r="AV960" s="13"/>
    </row>
    <row r="961" spans="1:48" ht="16" x14ac:dyDescent="0.2">
      <c r="A961" s="17" t="s">
        <v>458</v>
      </c>
      <c r="B961" s="34">
        <f t="shared" ref="B961:B964" si="19">C961/$C$965</f>
        <v>0.23749999999999999</v>
      </c>
      <c r="C961" s="13">
        <v>437</v>
      </c>
      <c r="E961" s="12"/>
      <c r="F961" s="13"/>
      <c r="H961" s="12"/>
      <c r="I961" s="13"/>
      <c r="K961" s="12"/>
      <c r="L961" s="13"/>
      <c r="N961" s="12"/>
      <c r="O961" s="13"/>
      <c r="Q961" s="12"/>
      <c r="R961" s="13"/>
      <c r="T961" s="12"/>
      <c r="U961" s="13"/>
      <c r="W961" s="12"/>
      <c r="X961" s="13"/>
      <c r="Z961" s="12"/>
      <c r="AA961" s="13"/>
      <c r="AC961" s="12"/>
      <c r="AD961" s="13"/>
      <c r="AF961" s="12"/>
      <c r="AG961" s="13"/>
      <c r="AI961" s="12"/>
      <c r="AJ961" s="13"/>
      <c r="AL961" s="12"/>
      <c r="AM961" s="13"/>
      <c r="AO961" s="12"/>
      <c r="AP961" s="13"/>
      <c r="AR961" s="12"/>
      <c r="AS961" s="13"/>
      <c r="AU961" s="12"/>
      <c r="AV961" s="13"/>
    </row>
    <row r="962" spans="1:48" ht="16" x14ac:dyDescent="0.2">
      <c r="A962" s="17" t="s">
        <v>330</v>
      </c>
      <c r="B962" s="34">
        <f t="shared" si="19"/>
        <v>0.25706521739130433</v>
      </c>
      <c r="C962" s="13">
        <v>473</v>
      </c>
      <c r="E962" s="12"/>
      <c r="F962" s="13"/>
      <c r="H962" s="12"/>
      <c r="I962" s="13"/>
      <c r="K962" s="12"/>
      <c r="L962" s="13"/>
      <c r="N962" s="12"/>
      <c r="O962" s="13"/>
      <c r="Q962" s="12"/>
      <c r="R962" s="13"/>
      <c r="T962" s="12"/>
      <c r="U962" s="13"/>
      <c r="W962" s="12"/>
      <c r="X962" s="13"/>
      <c r="Z962" s="12"/>
      <c r="AA962" s="13"/>
      <c r="AC962" s="12"/>
      <c r="AD962" s="13"/>
      <c r="AF962" s="12"/>
      <c r="AG962" s="13"/>
      <c r="AI962" s="12"/>
      <c r="AJ962" s="13"/>
      <c r="AL962" s="12"/>
      <c r="AM962" s="13"/>
      <c r="AO962" s="12"/>
      <c r="AP962" s="13"/>
      <c r="AR962" s="12"/>
      <c r="AS962" s="13"/>
      <c r="AU962" s="12"/>
      <c r="AV962" s="13"/>
    </row>
    <row r="963" spans="1:48" ht="16" x14ac:dyDescent="0.2">
      <c r="A963" s="17" t="s">
        <v>459</v>
      </c>
      <c r="B963" s="34">
        <f t="shared" si="19"/>
        <v>7.6086956521739135E-2</v>
      </c>
      <c r="C963" s="13">
        <v>140</v>
      </c>
      <c r="E963" s="12"/>
      <c r="F963" s="13"/>
      <c r="H963" s="12"/>
      <c r="I963" s="13"/>
      <c r="K963" s="12"/>
      <c r="L963" s="13"/>
      <c r="N963" s="12"/>
      <c r="O963" s="13"/>
      <c r="Q963" s="12"/>
      <c r="R963" s="13"/>
      <c r="T963" s="12"/>
      <c r="U963" s="13"/>
      <c r="W963" s="12"/>
      <c r="X963" s="13"/>
      <c r="Z963" s="12"/>
      <c r="AA963" s="13"/>
      <c r="AC963" s="12"/>
      <c r="AD963" s="13"/>
      <c r="AF963" s="12"/>
      <c r="AG963" s="13"/>
      <c r="AI963" s="12"/>
      <c r="AJ963" s="13"/>
      <c r="AL963" s="12"/>
      <c r="AM963" s="13"/>
      <c r="AO963" s="12"/>
      <c r="AP963" s="13"/>
      <c r="AR963" s="12"/>
      <c r="AS963" s="13"/>
      <c r="AU963" s="12"/>
      <c r="AV963" s="13"/>
    </row>
    <row r="964" spans="1:48" ht="16" x14ac:dyDescent="0.2">
      <c r="A964" s="17" t="s">
        <v>460</v>
      </c>
      <c r="B964" s="34">
        <f t="shared" si="19"/>
        <v>8.9673913043478257E-2</v>
      </c>
      <c r="C964" s="13">
        <v>165</v>
      </c>
      <c r="E964" s="12"/>
      <c r="F964" s="13"/>
      <c r="H964" s="12"/>
      <c r="I964" s="13"/>
      <c r="K964" s="12"/>
      <c r="L964" s="13"/>
      <c r="N964" s="12"/>
      <c r="O964" s="13"/>
      <c r="Q964" s="12"/>
      <c r="R964" s="13"/>
      <c r="T964" s="12"/>
      <c r="U964" s="13"/>
      <c r="W964" s="12"/>
      <c r="X964" s="13"/>
      <c r="Z964" s="12"/>
      <c r="AA964" s="13"/>
      <c r="AC964" s="12"/>
      <c r="AD964" s="13"/>
      <c r="AF964" s="12"/>
      <c r="AG964" s="13"/>
      <c r="AI964" s="12"/>
      <c r="AJ964" s="13"/>
      <c r="AL964" s="12"/>
      <c r="AM964" s="13"/>
      <c r="AO964" s="12"/>
      <c r="AP964" s="13"/>
      <c r="AR964" s="12"/>
      <c r="AS964" s="13"/>
      <c r="AU964" s="12"/>
      <c r="AV964" s="13"/>
    </row>
    <row r="965" spans="1:48" ht="16" x14ac:dyDescent="0.2">
      <c r="A965" s="17" t="s">
        <v>11</v>
      </c>
      <c r="B965" s="34">
        <v>1</v>
      </c>
      <c r="C965" s="14">
        <f>SUM(C960:C964)</f>
        <v>1840</v>
      </c>
      <c r="E965" s="12"/>
      <c r="F965" s="14"/>
      <c r="H965" s="12"/>
      <c r="I965" s="14"/>
      <c r="K965" s="12"/>
      <c r="L965" s="14"/>
      <c r="N965" s="12"/>
      <c r="O965" s="14"/>
      <c r="Q965" s="12"/>
      <c r="R965" s="14"/>
      <c r="T965" s="12"/>
      <c r="U965" s="14"/>
      <c r="W965" s="12"/>
      <c r="X965" s="14"/>
      <c r="Z965" s="12"/>
      <c r="AA965" s="14"/>
      <c r="AC965" s="12"/>
      <c r="AD965" s="14"/>
      <c r="AF965" s="12"/>
      <c r="AG965" s="14"/>
      <c r="AI965" s="12"/>
      <c r="AJ965" s="14"/>
      <c r="AL965" s="12"/>
      <c r="AM965" s="14"/>
      <c r="AO965" s="12"/>
      <c r="AP965" s="14"/>
      <c r="AR965" s="12"/>
      <c r="AS965" s="14"/>
      <c r="AU965" s="12"/>
      <c r="AV965" s="14"/>
    </row>
    <row r="966" spans="1:48" x14ac:dyDescent="0.2">
      <c r="B966" s="34"/>
      <c r="C966" s="14"/>
      <c r="E966" s="12"/>
      <c r="F966" s="14"/>
      <c r="H966" s="12"/>
      <c r="I966" s="14"/>
      <c r="K966" s="12"/>
      <c r="L966" s="14"/>
      <c r="N966" s="12"/>
      <c r="O966" s="14"/>
      <c r="Q966" s="12"/>
      <c r="R966" s="14"/>
      <c r="T966" s="12"/>
      <c r="U966" s="14"/>
      <c r="W966" s="12"/>
      <c r="X966" s="14"/>
      <c r="Z966" s="12"/>
      <c r="AA966" s="14"/>
      <c r="AC966" s="12"/>
      <c r="AD966" s="14"/>
      <c r="AF966" s="12"/>
      <c r="AG966" s="14"/>
      <c r="AI966" s="12"/>
      <c r="AJ966" s="14"/>
      <c r="AL966" s="12"/>
      <c r="AM966" s="14"/>
      <c r="AO966" s="12"/>
      <c r="AP966" s="14"/>
      <c r="AR966" s="12"/>
      <c r="AS966" s="14"/>
      <c r="AU966" s="12"/>
      <c r="AV966" s="14"/>
    </row>
    <row r="967" spans="1:48" x14ac:dyDescent="0.2">
      <c r="B967" s="34"/>
      <c r="C967" s="13"/>
      <c r="E967" s="12"/>
      <c r="F967" s="13"/>
      <c r="H967" s="12"/>
      <c r="I967" s="13"/>
      <c r="K967" s="12"/>
      <c r="L967" s="13"/>
      <c r="N967" s="12"/>
      <c r="O967" s="13"/>
      <c r="Q967" s="12"/>
      <c r="R967" s="13"/>
      <c r="T967" s="12"/>
      <c r="U967" s="13"/>
      <c r="W967" s="12"/>
      <c r="X967" s="13"/>
      <c r="Z967" s="12"/>
      <c r="AA967" s="13"/>
      <c r="AC967" s="12"/>
      <c r="AD967" s="13"/>
      <c r="AF967" s="12"/>
      <c r="AG967" s="13"/>
      <c r="AI967" s="12"/>
      <c r="AJ967" s="13"/>
      <c r="AL967" s="12"/>
      <c r="AM967" s="13"/>
      <c r="AO967" s="12"/>
      <c r="AP967" s="13"/>
      <c r="AR967" s="12"/>
      <c r="AS967" s="13"/>
      <c r="AU967" s="12"/>
      <c r="AV967" s="13"/>
    </row>
    <row r="968" spans="1:48" x14ac:dyDescent="0.2">
      <c r="B968" s="34"/>
      <c r="C968" s="13"/>
      <c r="E968" s="12"/>
      <c r="F968" s="13"/>
      <c r="H968" s="12"/>
      <c r="I968" s="13"/>
      <c r="K968" s="12"/>
      <c r="L968" s="13"/>
      <c r="N968" s="12"/>
      <c r="O968" s="13"/>
      <c r="Q968" s="12"/>
      <c r="R968" s="13"/>
      <c r="T968" s="12"/>
      <c r="U968" s="13"/>
      <c r="W968" s="12"/>
      <c r="X968" s="13"/>
      <c r="Z968" s="12"/>
      <c r="AA968" s="13"/>
      <c r="AC968" s="12"/>
      <c r="AD968" s="13"/>
      <c r="AF968" s="12"/>
      <c r="AG968" s="13"/>
      <c r="AI968" s="12"/>
      <c r="AJ968" s="13"/>
      <c r="AL968" s="12"/>
      <c r="AM968" s="13"/>
      <c r="AO968" s="12"/>
      <c r="AP968" s="13"/>
      <c r="AR968" s="12"/>
      <c r="AS968" s="13"/>
      <c r="AU968" s="12"/>
      <c r="AV968" s="13"/>
    </row>
    <row r="969" spans="1:48" x14ac:dyDescent="0.2">
      <c r="A969" s="2" t="s">
        <v>461</v>
      </c>
      <c r="B969" s="32" t="s">
        <v>1</v>
      </c>
      <c r="C969" s="32"/>
      <c r="D969" s="24"/>
      <c r="E969" s="32"/>
      <c r="F969" s="32"/>
      <c r="G969" s="24"/>
      <c r="H969" s="32"/>
      <c r="I969" s="32"/>
      <c r="J969" s="24"/>
      <c r="K969" s="32"/>
      <c r="L969" s="32"/>
      <c r="M969" s="24"/>
      <c r="N969" s="32"/>
      <c r="O969" s="32"/>
      <c r="P969" s="24"/>
      <c r="Q969" s="32"/>
      <c r="R969" s="32"/>
      <c r="S969" s="24"/>
      <c r="T969" s="32"/>
      <c r="U969" s="32"/>
      <c r="V969" s="24"/>
      <c r="W969" s="32"/>
      <c r="X969" s="32"/>
      <c r="Y969" s="24"/>
      <c r="Z969" s="32"/>
      <c r="AA969" s="32"/>
      <c r="AB969" s="24"/>
      <c r="AC969" s="32"/>
      <c r="AD969" s="32"/>
      <c r="AE969" s="24"/>
      <c r="AF969" s="32"/>
      <c r="AG969" s="32"/>
      <c r="AH969" s="24"/>
      <c r="AI969" s="32"/>
      <c r="AJ969" s="32"/>
      <c r="AK969" s="24"/>
      <c r="AL969" s="32"/>
      <c r="AM969" s="32"/>
      <c r="AN969" s="24"/>
      <c r="AO969" s="32"/>
      <c r="AP969" s="32"/>
      <c r="AQ969" s="24"/>
      <c r="AR969" s="32"/>
      <c r="AS969" s="32"/>
      <c r="AT969" s="24"/>
      <c r="AU969" s="32"/>
      <c r="AV969" s="32"/>
    </row>
    <row r="970" spans="1:48" ht="30" x14ac:dyDescent="0.2">
      <c r="A970" s="3" t="s">
        <v>462</v>
      </c>
      <c r="B970" s="33" t="s">
        <v>3</v>
      </c>
      <c r="C970" s="22" t="s">
        <v>4</v>
      </c>
      <c r="E970" s="22"/>
      <c r="F970" s="22"/>
      <c r="H970" s="22"/>
      <c r="I970" s="22"/>
      <c r="K970" s="22"/>
      <c r="L970" s="22"/>
      <c r="N970" s="22"/>
      <c r="O970" s="22"/>
      <c r="Q970" s="22"/>
      <c r="R970" s="22"/>
      <c r="T970" s="22"/>
      <c r="U970" s="22"/>
      <c r="W970" s="22"/>
      <c r="X970" s="22"/>
      <c r="Z970" s="22"/>
      <c r="AA970" s="22"/>
      <c r="AC970" s="22"/>
      <c r="AD970" s="22"/>
      <c r="AF970" s="22"/>
      <c r="AG970" s="22"/>
      <c r="AI970" s="22"/>
      <c r="AJ970" s="22"/>
      <c r="AL970" s="22"/>
      <c r="AM970" s="22"/>
      <c r="AO970" s="22"/>
      <c r="AP970" s="22"/>
      <c r="AR970" s="22"/>
      <c r="AS970" s="22"/>
      <c r="AU970" s="22"/>
      <c r="AV970" s="22"/>
    </row>
    <row r="971" spans="1:48" ht="16" x14ac:dyDescent="0.2">
      <c r="A971" s="17" t="s">
        <v>463</v>
      </c>
      <c r="B971" s="34">
        <f>C971/$C$978</f>
        <v>0.31330251669234721</v>
      </c>
      <c r="C971" s="13">
        <v>610</v>
      </c>
      <c r="E971" s="12"/>
      <c r="F971" s="13"/>
      <c r="H971" s="12"/>
      <c r="I971" s="13"/>
      <c r="K971" s="12"/>
      <c r="L971" s="13"/>
      <c r="N971" s="12"/>
      <c r="O971" s="13"/>
      <c r="Q971" s="12"/>
      <c r="R971" s="13"/>
      <c r="T971" s="12"/>
      <c r="U971" s="13"/>
      <c r="W971" s="12"/>
      <c r="X971" s="13"/>
      <c r="Z971" s="12"/>
      <c r="AA971" s="13"/>
      <c r="AC971" s="12"/>
      <c r="AD971" s="13"/>
      <c r="AF971" s="12"/>
      <c r="AG971" s="13"/>
      <c r="AI971" s="12"/>
      <c r="AJ971" s="13"/>
      <c r="AL971" s="12"/>
      <c r="AM971" s="13"/>
      <c r="AO971" s="12"/>
      <c r="AP971" s="13"/>
      <c r="AR971" s="12"/>
      <c r="AS971" s="13"/>
      <c r="AU971" s="12"/>
      <c r="AV971" s="13"/>
    </row>
    <row r="972" spans="1:48" x14ac:dyDescent="0.2">
      <c r="A972" s="20">
        <v>2</v>
      </c>
      <c r="B972" s="34">
        <f t="shared" ref="B972:B977" si="20">C972/$C$978</f>
        <v>0.13867488443759629</v>
      </c>
      <c r="C972" s="13">
        <v>270</v>
      </c>
      <c r="E972" s="12"/>
      <c r="F972" s="13"/>
      <c r="H972" s="12"/>
      <c r="I972" s="13"/>
      <c r="K972" s="12"/>
      <c r="L972" s="13"/>
      <c r="N972" s="12"/>
      <c r="O972" s="13"/>
      <c r="Q972" s="12"/>
      <c r="R972" s="13"/>
      <c r="T972" s="12"/>
      <c r="U972" s="13"/>
      <c r="W972" s="12"/>
      <c r="X972" s="13"/>
      <c r="Z972" s="12"/>
      <c r="AA972" s="13"/>
      <c r="AC972" s="12"/>
      <c r="AD972" s="13"/>
      <c r="AF972" s="12"/>
      <c r="AG972" s="13"/>
      <c r="AI972" s="12"/>
      <c r="AJ972" s="13"/>
      <c r="AL972" s="12"/>
      <c r="AM972" s="13"/>
      <c r="AO972" s="12"/>
      <c r="AP972" s="13"/>
      <c r="AR972" s="12"/>
      <c r="AS972" s="13"/>
      <c r="AU972" s="12"/>
      <c r="AV972" s="13"/>
    </row>
    <row r="973" spans="1:48" x14ac:dyDescent="0.2">
      <c r="A973" s="20">
        <v>3</v>
      </c>
      <c r="B973" s="34">
        <f t="shared" si="20"/>
        <v>0.15562403697996918</v>
      </c>
      <c r="C973" s="13">
        <v>303</v>
      </c>
      <c r="E973" s="12"/>
      <c r="F973" s="13"/>
      <c r="H973" s="12"/>
      <c r="I973" s="13"/>
      <c r="K973" s="12"/>
      <c r="L973" s="13"/>
      <c r="N973" s="12"/>
      <c r="O973" s="13"/>
      <c r="Q973" s="12"/>
      <c r="R973" s="13"/>
      <c r="T973" s="12"/>
      <c r="U973" s="13"/>
      <c r="W973" s="12"/>
      <c r="X973" s="13"/>
      <c r="Z973" s="12"/>
      <c r="AA973" s="13"/>
      <c r="AC973" s="12"/>
      <c r="AD973" s="13"/>
      <c r="AF973" s="12"/>
      <c r="AG973" s="13"/>
      <c r="AI973" s="12"/>
      <c r="AJ973" s="13"/>
      <c r="AL973" s="12"/>
      <c r="AM973" s="13"/>
      <c r="AO973" s="12"/>
      <c r="AP973" s="13"/>
      <c r="AR973" s="12"/>
      <c r="AS973" s="13"/>
      <c r="AU973" s="12"/>
      <c r="AV973" s="13"/>
    </row>
    <row r="974" spans="1:48" ht="16" x14ac:dyDescent="0.2">
      <c r="A974" s="17" t="s">
        <v>344</v>
      </c>
      <c r="B974" s="34">
        <f t="shared" si="20"/>
        <v>0.30765279917822291</v>
      </c>
      <c r="C974" s="13">
        <v>599</v>
      </c>
      <c r="E974" s="12"/>
      <c r="F974" s="13"/>
      <c r="H974" s="12"/>
      <c r="I974" s="13"/>
      <c r="K974" s="12"/>
      <c r="L974" s="13"/>
      <c r="N974" s="12"/>
      <c r="O974" s="13"/>
      <c r="Q974" s="12"/>
      <c r="R974" s="13"/>
      <c r="T974" s="12"/>
      <c r="U974" s="13"/>
      <c r="W974" s="12"/>
      <c r="X974" s="13"/>
      <c r="Z974" s="12"/>
      <c r="AA974" s="13"/>
      <c r="AC974" s="12"/>
      <c r="AD974" s="13"/>
      <c r="AF974" s="12"/>
      <c r="AG974" s="13"/>
      <c r="AI974" s="12"/>
      <c r="AJ974" s="13"/>
      <c r="AL974" s="12"/>
      <c r="AM974" s="13"/>
      <c r="AO974" s="12"/>
      <c r="AP974" s="13"/>
      <c r="AR974" s="12"/>
      <c r="AS974" s="13"/>
      <c r="AU974" s="12"/>
      <c r="AV974" s="13"/>
    </row>
    <row r="975" spans="1:48" x14ac:dyDescent="0.2">
      <c r="A975" s="20">
        <v>5</v>
      </c>
      <c r="B975" s="34">
        <f t="shared" si="20"/>
        <v>2.5680534155110426E-2</v>
      </c>
      <c r="C975" s="13">
        <v>50</v>
      </c>
      <c r="E975" s="12"/>
      <c r="F975" s="13"/>
      <c r="H975" s="12"/>
      <c r="I975" s="13"/>
      <c r="K975" s="12"/>
      <c r="L975" s="13"/>
      <c r="N975" s="12"/>
      <c r="O975" s="13"/>
      <c r="Q975" s="12"/>
      <c r="R975" s="13"/>
      <c r="T975" s="12"/>
      <c r="U975" s="13"/>
      <c r="W975" s="12"/>
      <c r="X975" s="13"/>
      <c r="Z975" s="12"/>
      <c r="AA975" s="13"/>
      <c r="AC975" s="12"/>
      <c r="AD975" s="13"/>
      <c r="AF975" s="12"/>
      <c r="AG975" s="13"/>
      <c r="AI975" s="12"/>
      <c r="AJ975" s="13"/>
      <c r="AL975" s="12"/>
      <c r="AM975" s="13"/>
      <c r="AO975" s="12"/>
      <c r="AP975" s="13"/>
      <c r="AR975" s="12"/>
      <c r="AS975" s="13"/>
      <c r="AU975" s="12"/>
      <c r="AV975" s="13"/>
    </row>
    <row r="976" spans="1:48" x14ac:dyDescent="0.2">
      <c r="A976" s="20">
        <v>6</v>
      </c>
      <c r="B976" s="34">
        <f t="shared" si="20"/>
        <v>1.9003595274781716E-2</v>
      </c>
      <c r="C976" s="13">
        <v>37</v>
      </c>
      <c r="E976" s="12"/>
      <c r="F976" s="13"/>
      <c r="H976" s="12"/>
      <c r="I976" s="13"/>
      <c r="K976" s="12"/>
      <c r="L976" s="13"/>
      <c r="N976" s="12"/>
      <c r="O976" s="13"/>
      <c r="Q976" s="12"/>
      <c r="R976" s="13"/>
      <c r="T976" s="12"/>
      <c r="U976" s="13"/>
      <c r="W976" s="12"/>
      <c r="X976" s="13"/>
      <c r="Z976" s="12"/>
      <c r="AA976" s="13"/>
      <c r="AC976" s="12"/>
      <c r="AD976" s="13"/>
      <c r="AF976" s="12"/>
      <c r="AG976" s="13"/>
      <c r="AI976" s="12"/>
      <c r="AJ976" s="13"/>
      <c r="AL976" s="12"/>
      <c r="AM976" s="13"/>
      <c r="AO976" s="12"/>
      <c r="AP976" s="13"/>
      <c r="AR976" s="12"/>
      <c r="AS976" s="13"/>
      <c r="AU976" s="12"/>
      <c r="AV976" s="13"/>
    </row>
    <row r="977" spans="1:48" ht="16" x14ac:dyDescent="0.2">
      <c r="A977" s="17" t="s">
        <v>464</v>
      </c>
      <c r="B977" s="34">
        <f t="shared" si="20"/>
        <v>4.0061633281972264E-2</v>
      </c>
      <c r="C977" s="13">
        <v>78</v>
      </c>
      <c r="E977" s="12"/>
      <c r="F977" s="13"/>
      <c r="H977" s="12"/>
      <c r="I977" s="13"/>
      <c r="K977" s="12"/>
      <c r="L977" s="13"/>
      <c r="N977" s="12"/>
      <c r="O977" s="13"/>
      <c r="Q977" s="12"/>
      <c r="R977" s="13"/>
      <c r="T977" s="12"/>
      <c r="U977" s="13"/>
      <c r="W977" s="12"/>
      <c r="X977" s="13"/>
      <c r="Z977" s="12"/>
      <c r="AA977" s="13"/>
      <c r="AC977" s="12"/>
      <c r="AD977" s="13"/>
      <c r="AF977" s="12"/>
      <c r="AG977" s="13"/>
      <c r="AI977" s="12"/>
      <c r="AJ977" s="13"/>
      <c r="AL977" s="12"/>
      <c r="AM977" s="13"/>
      <c r="AO977" s="12"/>
      <c r="AP977" s="13"/>
      <c r="AR977" s="12"/>
      <c r="AS977" s="13"/>
      <c r="AU977" s="12"/>
      <c r="AV977" s="13"/>
    </row>
    <row r="978" spans="1:48" ht="16" x14ac:dyDescent="0.2">
      <c r="A978" s="17" t="s">
        <v>11</v>
      </c>
      <c r="B978" s="34">
        <v>1</v>
      </c>
      <c r="C978" s="14">
        <f>SUM(C971:C977)</f>
        <v>1947</v>
      </c>
      <c r="E978" s="12"/>
      <c r="F978" s="14"/>
      <c r="H978" s="12"/>
      <c r="I978" s="14"/>
      <c r="K978" s="12"/>
      <c r="L978" s="14"/>
      <c r="N978" s="12"/>
      <c r="O978" s="14"/>
      <c r="Q978" s="12"/>
      <c r="R978" s="14"/>
      <c r="T978" s="12"/>
      <c r="U978" s="14"/>
      <c r="W978" s="12"/>
      <c r="X978" s="14"/>
      <c r="Z978" s="12"/>
      <c r="AA978" s="14"/>
      <c r="AC978" s="12"/>
      <c r="AD978" s="14"/>
      <c r="AF978" s="12"/>
      <c r="AG978" s="14"/>
      <c r="AI978" s="12"/>
      <c r="AJ978" s="14"/>
      <c r="AL978" s="12"/>
      <c r="AM978" s="14"/>
      <c r="AO978" s="12"/>
      <c r="AP978" s="14"/>
      <c r="AR978" s="12"/>
      <c r="AS978" s="14"/>
      <c r="AU978" s="12"/>
      <c r="AV978" s="14"/>
    </row>
    <row r="979" spans="1:48" x14ac:dyDescent="0.2">
      <c r="B979" s="34"/>
      <c r="C979" s="14"/>
      <c r="E979" s="12"/>
      <c r="F979" s="14"/>
      <c r="H979" s="12"/>
      <c r="I979" s="14"/>
      <c r="K979" s="12"/>
      <c r="L979" s="14"/>
      <c r="N979" s="12"/>
      <c r="O979" s="14"/>
      <c r="Q979" s="12"/>
      <c r="R979" s="14"/>
      <c r="T979" s="12"/>
      <c r="U979" s="14"/>
      <c r="W979" s="12"/>
      <c r="X979" s="14"/>
      <c r="Z979" s="12"/>
      <c r="AA979" s="14"/>
      <c r="AC979" s="12"/>
      <c r="AD979" s="14"/>
      <c r="AF979" s="12"/>
      <c r="AG979" s="14"/>
      <c r="AI979" s="12"/>
      <c r="AJ979" s="14"/>
      <c r="AL979" s="12"/>
      <c r="AM979" s="14"/>
      <c r="AO979" s="12"/>
      <c r="AP979" s="14"/>
      <c r="AR979" s="12"/>
      <c r="AS979" s="14"/>
      <c r="AU979" s="12"/>
      <c r="AV979" s="14"/>
    </row>
    <row r="980" spans="1:48" x14ac:dyDescent="0.2">
      <c r="B980" s="34"/>
      <c r="C980" s="14"/>
      <c r="E980" s="12"/>
      <c r="F980" s="14"/>
      <c r="H980" s="12"/>
      <c r="I980" s="14"/>
      <c r="K980" s="12"/>
      <c r="L980" s="14"/>
      <c r="N980" s="12"/>
      <c r="O980" s="14"/>
      <c r="Q980" s="12"/>
      <c r="R980" s="14"/>
      <c r="T980" s="12"/>
      <c r="U980" s="14"/>
      <c r="W980" s="12"/>
      <c r="X980" s="14"/>
      <c r="Z980" s="12"/>
      <c r="AA980" s="14"/>
      <c r="AC980" s="12"/>
      <c r="AD980" s="14"/>
      <c r="AF980" s="12"/>
      <c r="AG980" s="14"/>
      <c r="AI980" s="12"/>
      <c r="AJ980" s="14"/>
      <c r="AL980" s="12"/>
      <c r="AM980" s="14"/>
      <c r="AO980" s="12"/>
      <c r="AP980" s="14"/>
      <c r="AR980" s="12"/>
      <c r="AS980" s="14"/>
      <c r="AU980" s="12"/>
      <c r="AV980" s="14"/>
    </row>
    <row r="981" spans="1:48" x14ac:dyDescent="0.2">
      <c r="A981" s="2" t="s">
        <v>465</v>
      </c>
      <c r="B981" s="32" t="s">
        <v>1</v>
      </c>
      <c r="C981" s="32"/>
      <c r="D981" s="24"/>
      <c r="E981" s="32"/>
      <c r="F981" s="32"/>
      <c r="G981" s="24"/>
      <c r="H981" s="32"/>
      <c r="I981" s="32"/>
      <c r="J981" s="24"/>
      <c r="K981" s="32"/>
      <c r="L981" s="32"/>
      <c r="M981" s="24"/>
      <c r="N981" s="32"/>
      <c r="O981" s="32"/>
      <c r="P981" s="24"/>
      <c r="Q981" s="32"/>
      <c r="R981" s="32"/>
      <c r="S981" s="24"/>
      <c r="T981" s="32"/>
      <c r="U981" s="32"/>
      <c r="V981" s="24"/>
      <c r="W981" s="32"/>
      <c r="X981" s="32"/>
      <c r="Y981" s="24"/>
      <c r="Z981" s="32"/>
      <c r="AA981" s="32"/>
      <c r="AB981" s="24"/>
      <c r="AC981" s="32"/>
      <c r="AD981" s="32"/>
      <c r="AE981" s="24"/>
      <c r="AF981" s="32"/>
      <c r="AG981" s="32"/>
      <c r="AH981" s="24"/>
      <c r="AI981" s="32"/>
      <c r="AJ981" s="32"/>
      <c r="AK981" s="24"/>
      <c r="AL981" s="32"/>
      <c r="AM981" s="32"/>
      <c r="AN981" s="24"/>
      <c r="AO981" s="32"/>
      <c r="AP981" s="32"/>
      <c r="AQ981" s="24"/>
      <c r="AR981" s="32"/>
      <c r="AS981" s="32"/>
      <c r="AT981" s="24"/>
      <c r="AU981" s="32"/>
      <c r="AV981" s="32"/>
    </row>
    <row r="982" spans="1:48" ht="30" x14ac:dyDescent="0.2">
      <c r="A982" s="3" t="s">
        <v>466</v>
      </c>
      <c r="B982" s="33" t="s">
        <v>3</v>
      </c>
      <c r="C982" s="22" t="s">
        <v>4</v>
      </c>
      <c r="E982" s="22"/>
      <c r="F982" s="22"/>
      <c r="H982" s="22"/>
      <c r="I982" s="22"/>
      <c r="K982" s="22"/>
      <c r="L982" s="22"/>
      <c r="N982" s="22"/>
      <c r="O982" s="22"/>
      <c r="Q982" s="22"/>
      <c r="R982" s="22"/>
      <c r="T982" s="22"/>
      <c r="U982" s="22"/>
      <c r="W982" s="22"/>
      <c r="X982" s="22"/>
      <c r="Z982" s="22"/>
      <c r="AA982" s="22"/>
      <c r="AC982" s="22"/>
      <c r="AD982" s="22"/>
      <c r="AF982" s="22"/>
      <c r="AG982" s="22"/>
      <c r="AI982" s="22"/>
      <c r="AJ982" s="22"/>
      <c r="AL982" s="22"/>
      <c r="AM982" s="22"/>
      <c r="AO982" s="22"/>
      <c r="AP982" s="22"/>
      <c r="AR982" s="22"/>
      <c r="AS982" s="22"/>
      <c r="AU982" s="22"/>
      <c r="AV982" s="22"/>
    </row>
    <row r="983" spans="1:48" ht="16" x14ac:dyDescent="0.2">
      <c r="A983" s="17" t="s">
        <v>45</v>
      </c>
      <c r="B983" s="34">
        <f>C983/$C$985</f>
        <v>0.19427527405602923</v>
      </c>
      <c r="C983" s="13">
        <v>319</v>
      </c>
      <c r="E983" s="12"/>
      <c r="F983" s="13"/>
      <c r="H983" s="12"/>
      <c r="I983" s="13"/>
      <c r="K983" s="12"/>
      <c r="L983" s="13"/>
      <c r="N983" s="12"/>
      <c r="O983" s="13"/>
      <c r="Q983" s="12"/>
      <c r="R983" s="13"/>
      <c r="T983" s="12"/>
      <c r="U983" s="13"/>
      <c r="W983" s="12"/>
      <c r="X983" s="13"/>
      <c r="Z983" s="12"/>
      <c r="AA983" s="13"/>
      <c r="AC983" s="12"/>
      <c r="AD983" s="13"/>
      <c r="AF983" s="12"/>
      <c r="AG983" s="13"/>
      <c r="AI983" s="12"/>
      <c r="AJ983" s="13"/>
      <c r="AL983" s="12"/>
      <c r="AM983" s="13"/>
      <c r="AO983" s="12"/>
      <c r="AP983" s="13"/>
      <c r="AR983" s="12"/>
      <c r="AS983" s="13"/>
      <c r="AU983" s="12"/>
      <c r="AV983" s="13"/>
    </row>
    <row r="984" spans="1:48" ht="16" x14ac:dyDescent="0.2">
      <c r="A984" s="17" t="s">
        <v>46</v>
      </c>
      <c r="B984" s="34">
        <f>C984/$C$985</f>
        <v>0.80572472594397082</v>
      </c>
      <c r="C984" s="14">
        <v>1323</v>
      </c>
      <c r="E984" s="12"/>
      <c r="F984" s="14"/>
      <c r="H984" s="12"/>
      <c r="I984" s="13"/>
      <c r="K984" s="12"/>
      <c r="L984" s="13"/>
      <c r="N984" s="12"/>
      <c r="O984" s="13"/>
      <c r="Q984" s="12"/>
      <c r="R984" s="13"/>
      <c r="T984" s="12"/>
      <c r="U984" s="13"/>
      <c r="W984" s="12"/>
      <c r="X984" s="13"/>
      <c r="Z984" s="12"/>
      <c r="AA984" s="13"/>
      <c r="AC984" s="12"/>
      <c r="AD984" s="13"/>
      <c r="AF984" s="12"/>
      <c r="AG984" s="13"/>
      <c r="AI984" s="12"/>
      <c r="AJ984" s="13"/>
      <c r="AL984" s="12"/>
      <c r="AM984" s="14"/>
      <c r="AO984" s="12"/>
      <c r="AP984" s="13"/>
      <c r="AR984" s="12"/>
      <c r="AS984" s="13"/>
      <c r="AU984" s="12"/>
      <c r="AV984" s="13"/>
    </row>
    <row r="985" spans="1:48" ht="16" x14ac:dyDescent="0.2">
      <c r="A985" s="17" t="s">
        <v>11</v>
      </c>
      <c r="B985" s="34">
        <v>1</v>
      </c>
      <c r="C985" s="14">
        <f>SUM(C983:C984)</f>
        <v>1642</v>
      </c>
      <c r="E985" s="12"/>
      <c r="F985" s="14"/>
      <c r="H985" s="12"/>
      <c r="I985" s="14"/>
      <c r="K985" s="12"/>
      <c r="L985" s="14"/>
      <c r="N985" s="12"/>
      <c r="O985" s="14"/>
      <c r="Q985" s="12"/>
      <c r="R985" s="14"/>
      <c r="T985" s="12"/>
      <c r="U985" s="14"/>
      <c r="W985" s="12"/>
      <c r="X985" s="14"/>
      <c r="Z985" s="12"/>
      <c r="AA985" s="14"/>
      <c r="AC985" s="12"/>
      <c r="AD985" s="14"/>
      <c r="AF985" s="12"/>
      <c r="AG985" s="14"/>
      <c r="AI985" s="12"/>
      <c r="AJ985" s="14"/>
      <c r="AL985" s="12"/>
      <c r="AM985" s="14"/>
      <c r="AO985" s="12"/>
      <c r="AP985" s="14"/>
      <c r="AR985" s="12"/>
      <c r="AS985" s="14"/>
      <c r="AU985" s="12"/>
      <c r="AV985" s="14"/>
    </row>
    <row r="986" spans="1:48" x14ac:dyDescent="0.2">
      <c r="B986" s="34"/>
      <c r="C986" s="14"/>
      <c r="E986" s="12"/>
      <c r="F986" s="14"/>
      <c r="H986" s="12"/>
      <c r="I986" s="14"/>
      <c r="K986" s="12"/>
      <c r="L986" s="14"/>
      <c r="N986" s="12"/>
      <c r="O986" s="14"/>
      <c r="Q986" s="12"/>
      <c r="R986" s="14"/>
      <c r="T986" s="12"/>
      <c r="U986" s="14"/>
      <c r="W986" s="12"/>
      <c r="X986" s="14"/>
      <c r="Z986" s="12"/>
      <c r="AA986" s="14"/>
      <c r="AC986" s="12"/>
      <c r="AD986" s="14"/>
      <c r="AF986" s="12"/>
      <c r="AG986" s="14"/>
      <c r="AI986" s="12"/>
      <c r="AJ986" s="14"/>
      <c r="AL986" s="12"/>
      <c r="AM986" s="14"/>
      <c r="AO986" s="12"/>
      <c r="AP986" s="14"/>
      <c r="AR986" s="12"/>
      <c r="AS986" s="14"/>
      <c r="AU986" s="12"/>
      <c r="AV986" s="14"/>
    </row>
    <row r="987" spans="1:48" x14ac:dyDescent="0.2">
      <c r="A987" s="2" t="s">
        <v>467</v>
      </c>
      <c r="B987" s="32" t="s">
        <v>1</v>
      </c>
      <c r="C987" s="32"/>
      <c r="D987" s="24"/>
      <c r="E987" s="32"/>
      <c r="F987" s="32"/>
      <c r="G987" s="24"/>
      <c r="H987" s="32"/>
      <c r="I987" s="32"/>
      <c r="J987" s="24"/>
      <c r="K987" s="32"/>
      <c r="L987" s="32"/>
      <c r="M987" s="24"/>
      <c r="N987" s="32"/>
      <c r="O987" s="32"/>
      <c r="P987" s="24"/>
      <c r="Q987" s="32"/>
      <c r="R987" s="32"/>
      <c r="S987" s="24"/>
      <c r="T987" s="32"/>
      <c r="U987" s="32"/>
      <c r="V987" s="24"/>
      <c r="W987" s="32"/>
      <c r="X987" s="32"/>
      <c r="Y987" s="24"/>
      <c r="Z987" s="32"/>
      <c r="AA987" s="32"/>
      <c r="AB987" s="24"/>
      <c r="AC987" s="32"/>
      <c r="AD987" s="32"/>
      <c r="AE987" s="24"/>
      <c r="AF987" s="32"/>
      <c r="AG987" s="32"/>
      <c r="AH987" s="24"/>
      <c r="AI987" s="32"/>
      <c r="AJ987" s="32"/>
      <c r="AK987" s="24"/>
      <c r="AL987" s="32"/>
      <c r="AM987" s="32"/>
      <c r="AN987" s="24"/>
      <c r="AO987" s="32"/>
      <c r="AP987" s="32"/>
      <c r="AQ987" s="24"/>
      <c r="AR987" s="32"/>
      <c r="AS987" s="32"/>
      <c r="AT987" s="24"/>
      <c r="AU987" s="32"/>
      <c r="AV987" s="32"/>
    </row>
    <row r="988" spans="1:48" ht="30" x14ac:dyDescent="0.2">
      <c r="A988" s="3" t="s">
        <v>468</v>
      </c>
      <c r="B988" s="33" t="s">
        <v>3</v>
      </c>
      <c r="C988" s="22" t="s">
        <v>4</v>
      </c>
      <c r="E988" s="22"/>
      <c r="F988" s="22"/>
      <c r="H988" s="22"/>
      <c r="I988" s="22"/>
      <c r="K988" s="22"/>
      <c r="L988" s="22"/>
      <c r="N988" s="22"/>
      <c r="O988" s="22"/>
      <c r="Q988" s="22"/>
      <c r="R988" s="22"/>
      <c r="T988" s="22"/>
      <c r="U988" s="22"/>
      <c r="W988" s="22"/>
      <c r="X988" s="22"/>
      <c r="Z988" s="22"/>
      <c r="AA988" s="22"/>
      <c r="AC988" s="22"/>
      <c r="AD988" s="22"/>
      <c r="AF988" s="22"/>
      <c r="AG988" s="22"/>
      <c r="AI988" s="22"/>
      <c r="AJ988" s="22"/>
      <c r="AL988" s="22"/>
      <c r="AM988" s="22"/>
      <c r="AO988" s="22"/>
      <c r="AP988" s="22"/>
      <c r="AR988" s="22"/>
      <c r="AS988" s="22"/>
      <c r="AU988" s="22"/>
      <c r="AV988" s="22"/>
    </row>
    <row r="989" spans="1:48" ht="30" x14ac:dyDescent="0.2">
      <c r="A989" s="16" t="s">
        <v>469</v>
      </c>
      <c r="B989" s="34"/>
      <c r="C989" s="13"/>
      <c r="E989" s="12"/>
      <c r="F989" s="13"/>
      <c r="H989" s="12"/>
      <c r="I989" s="13"/>
      <c r="K989" s="12"/>
      <c r="L989" s="13"/>
      <c r="N989" s="12"/>
      <c r="O989" s="13"/>
      <c r="Q989" s="12"/>
      <c r="R989" s="13"/>
      <c r="T989" s="12"/>
      <c r="U989" s="13"/>
      <c r="W989" s="12"/>
      <c r="X989" s="13"/>
      <c r="Z989" s="12"/>
      <c r="AA989" s="13"/>
      <c r="AC989" s="12"/>
      <c r="AD989" s="13"/>
      <c r="AF989" s="12"/>
      <c r="AG989" s="13"/>
      <c r="AI989" s="12"/>
      <c r="AJ989" s="13"/>
      <c r="AL989" s="12"/>
      <c r="AM989" s="13"/>
      <c r="AO989" s="12"/>
      <c r="AP989" s="13"/>
      <c r="AR989" s="12"/>
      <c r="AS989" s="13"/>
      <c r="AU989" s="12"/>
      <c r="AV989" s="13"/>
    </row>
    <row r="990" spans="1:48" ht="16" x14ac:dyDescent="0.2">
      <c r="A990" s="17" t="s">
        <v>444</v>
      </c>
      <c r="B990" s="34">
        <f>C990/$C$995</f>
        <v>0.1368421052631579</v>
      </c>
      <c r="C990" s="13">
        <v>234</v>
      </c>
      <c r="E990" s="12"/>
      <c r="F990" s="13"/>
      <c r="H990" s="12"/>
      <c r="I990" s="13"/>
      <c r="K990" s="12"/>
      <c r="L990" s="13"/>
      <c r="N990" s="12"/>
      <c r="O990" s="13"/>
      <c r="Q990" s="12"/>
      <c r="R990" s="13"/>
      <c r="T990" s="12"/>
      <c r="U990" s="13"/>
      <c r="W990" s="12"/>
      <c r="X990" s="13"/>
      <c r="Z990" s="12"/>
      <c r="AA990" s="13"/>
      <c r="AC990" s="12"/>
      <c r="AD990" s="13"/>
      <c r="AF990" s="12"/>
      <c r="AG990" s="13"/>
      <c r="AI990" s="12"/>
      <c r="AJ990" s="13"/>
      <c r="AL990" s="12"/>
      <c r="AM990" s="13"/>
      <c r="AO990" s="12"/>
      <c r="AP990" s="13"/>
      <c r="AR990" s="12"/>
      <c r="AS990" s="13"/>
      <c r="AU990" s="12"/>
      <c r="AV990" s="13"/>
    </row>
    <row r="991" spans="1:48" ht="16" x14ac:dyDescent="0.2">
      <c r="A991" s="17" t="s">
        <v>445</v>
      </c>
      <c r="B991" s="34">
        <f t="shared" ref="B991:B994" si="21">C991/$C$995</f>
        <v>0.22046783625730995</v>
      </c>
      <c r="C991" s="13">
        <v>377</v>
      </c>
      <c r="E991" s="12"/>
      <c r="F991" s="13"/>
      <c r="H991" s="12"/>
      <c r="I991" s="13"/>
      <c r="K991" s="12"/>
      <c r="L991" s="13"/>
      <c r="N991" s="12"/>
      <c r="O991" s="13"/>
      <c r="Q991" s="12"/>
      <c r="R991" s="13"/>
      <c r="T991" s="12"/>
      <c r="U991" s="13"/>
      <c r="W991" s="12"/>
      <c r="X991" s="13"/>
      <c r="Z991" s="12"/>
      <c r="AA991" s="13"/>
      <c r="AC991" s="12"/>
      <c r="AD991" s="13"/>
      <c r="AF991" s="12"/>
      <c r="AG991" s="13"/>
      <c r="AI991" s="12"/>
      <c r="AJ991" s="13"/>
      <c r="AL991" s="12"/>
      <c r="AM991" s="13"/>
      <c r="AO991" s="12"/>
      <c r="AP991" s="13"/>
      <c r="AR991" s="12"/>
      <c r="AS991" s="13"/>
      <c r="AU991" s="12"/>
      <c r="AV991" s="13"/>
    </row>
    <row r="992" spans="1:48" ht="16" x14ac:dyDescent="0.2">
      <c r="A992" s="17" t="s">
        <v>330</v>
      </c>
      <c r="B992" s="34">
        <f t="shared" si="21"/>
        <v>0.43157894736842106</v>
      </c>
      <c r="C992" s="13">
        <v>738</v>
      </c>
      <c r="E992" s="12"/>
      <c r="F992" s="13"/>
      <c r="H992" s="12"/>
      <c r="I992" s="13"/>
      <c r="K992" s="12"/>
      <c r="L992" s="13"/>
      <c r="N992" s="12"/>
      <c r="O992" s="13"/>
      <c r="Q992" s="12"/>
      <c r="R992" s="13"/>
      <c r="T992" s="12"/>
      <c r="U992" s="13"/>
      <c r="W992" s="12"/>
      <c r="X992" s="13"/>
      <c r="Z992" s="12"/>
      <c r="AA992" s="13"/>
      <c r="AC992" s="12"/>
      <c r="AD992" s="13"/>
      <c r="AF992" s="12"/>
      <c r="AG992" s="13"/>
      <c r="AI992" s="12"/>
      <c r="AJ992" s="13"/>
      <c r="AL992" s="12"/>
      <c r="AM992" s="13"/>
      <c r="AO992" s="12"/>
      <c r="AP992" s="13"/>
      <c r="AR992" s="12"/>
      <c r="AS992" s="13"/>
      <c r="AU992" s="12"/>
      <c r="AV992" s="13"/>
    </row>
    <row r="993" spans="1:48" ht="16" x14ac:dyDescent="0.2">
      <c r="A993" s="17" t="s">
        <v>446</v>
      </c>
      <c r="B993" s="34">
        <f t="shared" si="21"/>
        <v>0.11871345029239766</v>
      </c>
      <c r="C993" s="13">
        <v>203</v>
      </c>
      <c r="E993" s="12"/>
      <c r="F993" s="13"/>
      <c r="H993" s="12"/>
      <c r="I993" s="13"/>
      <c r="K993" s="12"/>
      <c r="L993" s="13"/>
      <c r="N993" s="12"/>
      <c r="O993" s="13"/>
      <c r="Q993" s="12"/>
      <c r="R993" s="13"/>
      <c r="T993" s="12"/>
      <c r="U993" s="13"/>
      <c r="W993" s="12"/>
      <c r="X993" s="13"/>
      <c r="Z993" s="12"/>
      <c r="AA993" s="13"/>
      <c r="AC993" s="12"/>
      <c r="AD993" s="13"/>
      <c r="AF993" s="12"/>
      <c r="AG993" s="13"/>
      <c r="AI993" s="12"/>
      <c r="AJ993" s="13"/>
      <c r="AL993" s="12"/>
      <c r="AM993" s="13"/>
      <c r="AO993" s="12"/>
      <c r="AP993" s="13"/>
      <c r="AR993" s="12"/>
      <c r="AS993" s="13"/>
      <c r="AU993" s="12"/>
      <c r="AV993" s="13"/>
    </row>
    <row r="994" spans="1:48" ht="16" x14ac:dyDescent="0.2">
      <c r="A994" s="17" t="s">
        <v>470</v>
      </c>
      <c r="B994" s="34">
        <f t="shared" si="21"/>
        <v>9.2397660818713451E-2</v>
      </c>
      <c r="C994" s="13">
        <v>158</v>
      </c>
      <c r="E994" s="12"/>
      <c r="F994" s="13"/>
      <c r="H994" s="12"/>
      <c r="I994" s="13"/>
      <c r="K994" s="12"/>
      <c r="L994" s="13"/>
      <c r="N994" s="12"/>
      <c r="O994" s="13"/>
      <c r="Q994" s="12"/>
      <c r="R994" s="13"/>
      <c r="T994" s="12"/>
      <c r="U994" s="13"/>
      <c r="W994" s="12"/>
      <c r="X994" s="13"/>
      <c r="Z994" s="12"/>
      <c r="AA994" s="13"/>
      <c r="AC994" s="12"/>
      <c r="AD994" s="13"/>
      <c r="AF994" s="12"/>
      <c r="AG994" s="13"/>
      <c r="AI994" s="12"/>
      <c r="AJ994" s="13"/>
      <c r="AL994" s="12"/>
      <c r="AM994" s="13"/>
      <c r="AO994" s="12"/>
      <c r="AP994" s="13"/>
      <c r="AR994" s="12"/>
      <c r="AS994" s="13"/>
      <c r="AU994" s="12"/>
      <c r="AV994" s="13"/>
    </row>
    <row r="995" spans="1:48" ht="16" x14ac:dyDescent="0.2">
      <c r="A995" s="17" t="s">
        <v>11</v>
      </c>
      <c r="B995" s="34">
        <v>1</v>
      </c>
      <c r="C995" s="14">
        <f>SUM(C990:C994)</f>
        <v>1710</v>
      </c>
      <c r="E995" s="12"/>
      <c r="F995" s="14"/>
      <c r="H995" s="12"/>
      <c r="I995" s="14"/>
      <c r="K995" s="12"/>
      <c r="L995" s="14"/>
      <c r="N995" s="12"/>
      <c r="O995" s="14"/>
      <c r="Q995" s="12"/>
      <c r="R995" s="14"/>
      <c r="T995" s="12"/>
      <c r="U995" s="14"/>
      <c r="W995" s="12"/>
      <c r="X995" s="14"/>
      <c r="Z995" s="12"/>
      <c r="AA995" s="14"/>
      <c r="AC995" s="12"/>
      <c r="AD995" s="14"/>
      <c r="AF995" s="12"/>
      <c r="AG995" s="14"/>
      <c r="AI995" s="12"/>
      <c r="AJ995" s="14"/>
      <c r="AL995" s="12"/>
      <c r="AM995" s="14"/>
      <c r="AO995" s="12"/>
      <c r="AP995" s="14"/>
      <c r="AR995" s="12"/>
      <c r="AS995" s="14"/>
      <c r="AU995" s="12"/>
      <c r="AV995" s="14"/>
    </row>
    <row r="996" spans="1:48" x14ac:dyDescent="0.2">
      <c r="B996" s="34"/>
      <c r="C996" s="14"/>
      <c r="E996" s="12"/>
      <c r="F996" s="14"/>
      <c r="H996" s="12"/>
      <c r="I996" s="14"/>
      <c r="K996" s="12"/>
      <c r="L996" s="14"/>
      <c r="N996" s="12"/>
      <c r="O996" s="14"/>
      <c r="Q996" s="12"/>
      <c r="R996" s="14"/>
      <c r="T996" s="12"/>
      <c r="U996" s="14"/>
      <c r="W996" s="12"/>
      <c r="X996" s="14"/>
      <c r="Z996" s="12"/>
      <c r="AA996" s="14"/>
      <c r="AC996" s="12"/>
      <c r="AD996" s="14"/>
      <c r="AF996" s="12"/>
      <c r="AG996" s="14"/>
      <c r="AI996" s="12"/>
      <c r="AJ996" s="14"/>
      <c r="AL996" s="12"/>
      <c r="AM996" s="14"/>
      <c r="AO996" s="12"/>
      <c r="AP996" s="14"/>
      <c r="AR996" s="12"/>
      <c r="AS996" s="14"/>
      <c r="AU996" s="12"/>
      <c r="AV996" s="14"/>
    </row>
    <row r="997" spans="1:48" x14ac:dyDescent="0.2">
      <c r="B997" s="32" t="s">
        <v>1</v>
      </c>
      <c r="C997" s="32"/>
      <c r="D997" s="24"/>
      <c r="E997" s="32"/>
      <c r="F997" s="32"/>
      <c r="G997" s="24"/>
      <c r="H997" s="32"/>
      <c r="I997" s="32"/>
      <c r="J997" s="24"/>
      <c r="K997" s="32"/>
      <c r="L997" s="32"/>
      <c r="M997" s="24"/>
      <c r="N997" s="32"/>
      <c r="O997" s="32"/>
      <c r="P997" s="24"/>
      <c r="Q997" s="32"/>
      <c r="R997" s="32"/>
      <c r="S997" s="24"/>
      <c r="T997" s="32"/>
      <c r="U997" s="32"/>
      <c r="V997" s="24"/>
      <c r="W997" s="32"/>
      <c r="X997" s="32"/>
      <c r="Y997" s="24"/>
      <c r="Z997" s="32"/>
      <c r="AA997" s="32"/>
      <c r="AB997" s="24"/>
      <c r="AC997" s="32"/>
      <c r="AD997" s="32"/>
      <c r="AE997" s="24"/>
      <c r="AF997" s="32"/>
      <c r="AG997" s="32"/>
      <c r="AH997" s="24"/>
      <c r="AI997" s="32"/>
      <c r="AJ997" s="32"/>
      <c r="AK997" s="24"/>
      <c r="AL997" s="32"/>
      <c r="AM997" s="32"/>
      <c r="AN997" s="24"/>
      <c r="AO997" s="32"/>
      <c r="AP997" s="32"/>
      <c r="AQ997" s="24"/>
      <c r="AR997" s="32"/>
      <c r="AS997" s="32"/>
      <c r="AT997" s="24"/>
      <c r="AU997" s="32"/>
      <c r="AV997" s="32"/>
    </row>
    <row r="998" spans="1:48" ht="45" x14ac:dyDescent="0.2">
      <c r="A998" s="16" t="s">
        <v>471</v>
      </c>
      <c r="B998" s="33" t="s">
        <v>3</v>
      </c>
      <c r="C998" s="22" t="s">
        <v>4</v>
      </c>
      <c r="E998" s="22"/>
      <c r="F998" s="22"/>
      <c r="H998" s="22"/>
      <c r="I998" s="22"/>
      <c r="K998" s="22"/>
      <c r="L998" s="22"/>
      <c r="N998" s="22"/>
      <c r="O998" s="22"/>
      <c r="Q998" s="22"/>
      <c r="R998" s="22"/>
      <c r="T998" s="22"/>
      <c r="U998" s="22"/>
      <c r="W998" s="22"/>
      <c r="X998" s="22"/>
      <c r="Z998" s="22"/>
      <c r="AA998" s="22"/>
      <c r="AC998" s="22"/>
      <c r="AD998" s="22"/>
      <c r="AF998" s="22"/>
      <c r="AG998" s="22"/>
      <c r="AI998" s="22"/>
      <c r="AJ998" s="22"/>
      <c r="AL998" s="22"/>
      <c r="AM998" s="22"/>
      <c r="AO998" s="22"/>
      <c r="AP998" s="22"/>
      <c r="AR998" s="22"/>
      <c r="AS998" s="22"/>
      <c r="AU998" s="22"/>
      <c r="AV998" s="22"/>
    </row>
    <row r="999" spans="1:48" ht="16" x14ac:dyDescent="0.2">
      <c r="A999" s="17" t="s">
        <v>444</v>
      </c>
      <c r="B999" s="34">
        <f>C999/$C$1004</f>
        <v>0.13303521520402459</v>
      </c>
      <c r="C999" s="13">
        <v>238</v>
      </c>
      <c r="E999" s="12"/>
      <c r="F999" s="13"/>
      <c r="H999" s="12"/>
      <c r="I999" s="13"/>
      <c r="K999" s="12"/>
      <c r="L999" s="13"/>
      <c r="N999" s="12"/>
      <c r="O999" s="13"/>
      <c r="Q999" s="12"/>
      <c r="R999" s="13"/>
      <c r="T999" s="12"/>
      <c r="U999" s="13"/>
      <c r="W999" s="12"/>
      <c r="X999" s="13"/>
      <c r="Z999" s="12"/>
      <c r="AA999" s="13"/>
      <c r="AC999" s="12"/>
      <c r="AD999" s="13"/>
      <c r="AF999" s="12"/>
      <c r="AG999" s="13"/>
      <c r="AI999" s="12"/>
      <c r="AJ999" s="13"/>
      <c r="AL999" s="12"/>
      <c r="AM999" s="13"/>
      <c r="AO999" s="12"/>
      <c r="AP999" s="13"/>
      <c r="AR999" s="12"/>
      <c r="AS999" s="13"/>
      <c r="AU999" s="12"/>
      <c r="AV999" s="13"/>
    </row>
    <row r="1000" spans="1:48" ht="16" x14ac:dyDescent="0.2">
      <c r="A1000" s="17" t="s">
        <v>445</v>
      </c>
      <c r="B1000" s="34">
        <f t="shared" ref="B1000:B1003" si="22">C1000/$C$1004</f>
        <v>0.21576299608719957</v>
      </c>
      <c r="C1000" s="13">
        <v>386</v>
      </c>
      <c r="E1000" s="12"/>
      <c r="F1000" s="13"/>
      <c r="H1000" s="12"/>
      <c r="I1000" s="13"/>
      <c r="K1000" s="12"/>
      <c r="L1000" s="13"/>
      <c r="N1000" s="12"/>
      <c r="O1000" s="13"/>
      <c r="Q1000" s="12"/>
      <c r="R1000" s="13"/>
      <c r="T1000" s="12"/>
      <c r="U1000" s="13"/>
      <c r="W1000" s="12"/>
      <c r="X1000" s="13"/>
      <c r="Z1000" s="12"/>
      <c r="AA1000" s="13"/>
      <c r="AC1000" s="12"/>
      <c r="AD1000" s="13"/>
      <c r="AF1000" s="12"/>
      <c r="AG1000" s="13"/>
      <c r="AI1000" s="12"/>
      <c r="AJ1000" s="13"/>
      <c r="AL1000" s="12"/>
      <c r="AM1000" s="13"/>
      <c r="AO1000" s="12"/>
      <c r="AP1000" s="13"/>
      <c r="AR1000" s="12"/>
      <c r="AS1000" s="13"/>
      <c r="AU1000" s="12"/>
      <c r="AV1000" s="13"/>
    </row>
    <row r="1001" spans="1:48" ht="16" x14ac:dyDescent="0.2">
      <c r="A1001" s="17" t="s">
        <v>330</v>
      </c>
      <c r="B1001" s="34">
        <f t="shared" si="22"/>
        <v>0.40190050307434322</v>
      </c>
      <c r="C1001" s="13">
        <v>719</v>
      </c>
      <c r="E1001" s="12"/>
      <c r="F1001" s="13"/>
      <c r="H1001" s="12"/>
      <c r="I1001" s="13"/>
      <c r="K1001" s="12"/>
      <c r="L1001" s="13"/>
      <c r="N1001" s="12"/>
      <c r="O1001" s="13"/>
      <c r="Q1001" s="12"/>
      <c r="R1001" s="13"/>
      <c r="T1001" s="12"/>
      <c r="U1001" s="13"/>
      <c r="W1001" s="12"/>
      <c r="X1001" s="13"/>
      <c r="Z1001" s="12"/>
      <c r="AA1001" s="13"/>
      <c r="AC1001" s="12"/>
      <c r="AD1001" s="13"/>
      <c r="AF1001" s="12"/>
      <c r="AG1001" s="13"/>
      <c r="AI1001" s="12"/>
      <c r="AJ1001" s="13"/>
      <c r="AL1001" s="12"/>
      <c r="AM1001" s="13"/>
      <c r="AO1001" s="12"/>
      <c r="AP1001" s="13"/>
      <c r="AR1001" s="12"/>
      <c r="AS1001" s="13"/>
      <c r="AU1001" s="12"/>
      <c r="AV1001" s="13"/>
    </row>
    <row r="1002" spans="1:48" ht="16" x14ac:dyDescent="0.2">
      <c r="A1002" s="17" t="s">
        <v>446</v>
      </c>
      <c r="B1002" s="34">
        <f t="shared" si="22"/>
        <v>0.12800447177193963</v>
      </c>
      <c r="C1002" s="13">
        <v>229</v>
      </c>
      <c r="E1002" s="12"/>
      <c r="F1002" s="13"/>
      <c r="H1002" s="12"/>
      <c r="I1002" s="13"/>
      <c r="K1002" s="12"/>
      <c r="L1002" s="13"/>
      <c r="N1002" s="12"/>
      <c r="O1002" s="13"/>
      <c r="Q1002" s="12"/>
      <c r="R1002" s="13"/>
      <c r="T1002" s="12"/>
      <c r="U1002" s="13"/>
      <c r="W1002" s="12"/>
      <c r="X1002" s="13"/>
      <c r="Z1002" s="12"/>
      <c r="AA1002" s="13"/>
      <c r="AC1002" s="12"/>
      <c r="AD1002" s="13"/>
      <c r="AF1002" s="12"/>
      <c r="AG1002" s="13"/>
      <c r="AI1002" s="12"/>
      <c r="AJ1002" s="13"/>
      <c r="AL1002" s="12"/>
      <c r="AM1002" s="13"/>
      <c r="AO1002" s="12"/>
      <c r="AP1002" s="13"/>
      <c r="AR1002" s="12"/>
      <c r="AS1002" s="13"/>
      <c r="AU1002" s="12"/>
      <c r="AV1002" s="13"/>
    </row>
    <row r="1003" spans="1:48" ht="16" x14ac:dyDescent="0.2">
      <c r="A1003" s="17" t="s">
        <v>470</v>
      </c>
      <c r="B1003" s="34">
        <f t="shared" si="22"/>
        <v>0.12129681386249301</v>
      </c>
      <c r="C1003" s="13">
        <v>217</v>
      </c>
      <c r="E1003" s="12"/>
      <c r="F1003" s="13"/>
      <c r="H1003" s="12"/>
      <c r="I1003" s="13"/>
      <c r="K1003" s="12"/>
      <c r="L1003" s="13"/>
      <c r="N1003" s="12"/>
      <c r="O1003" s="13"/>
      <c r="Q1003" s="12"/>
      <c r="R1003" s="13"/>
      <c r="T1003" s="12"/>
      <c r="U1003" s="13"/>
      <c r="W1003" s="12"/>
      <c r="X1003" s="13"/>
      <c r="Z1003" s="12"/>
      <c r="AA1003" s="13"/>
      <c r="AC1003" s="12"/>
      <c r="AD1003" s="13"/>
      <c r="AF1003" s="12"/>
      <c r="AG1003" s="13"/>
      <c r="AI1003" s="12"/>
      <c r="AJ1003" s="13"/>
      <c r="AL1003" s="12"/>
      <c r="AM1003" s="13"/>
      <c r="AO1003" s="12"/>
      <c r="AP1003" s="13"/>
      <c r="AR1003" s="12"/>
      <c r="AS1003" s="13"/>
      <c r="AU1003" s="12"/>
      <c r="AV1003" s="13"/>
    </row>
    <row r="1004" spans="1:48" ht="16" x14ac:dyDescent="0.2">
      <c r="A1004" s="17" t="s">
        <v>11</v>
      </c>
      <c r="B1004" s="34">
        <v>1</v>
      </c>
      <c r="C1004" s="14">
        <f>SUM(C999:C1003)</f>
        <v>1789</v>
      </c>
      <c r="E1004" s="12"/>
      <c r="F1004" s="14"/>
      <c r="H1004" s="12"/>
      <c r="I1004" s="14"/>
      <c r="K1004" s="12"/>
      <c r="L1004" s="14"/>
      <c r="N1004" s="12"/>
      <c r="O1004" s="14"/>
      <c r="Q1004" s="12"/>
      <c r="R1004" s="14"/>
      <c r="T1004" s="12"/>
      <c r="U1004" s="14"/>
      <c r="W1004" s="12"/>
      <c r="X1004" s="14"/>
      <c r="Z1004" s="12"/>
      <c r="AA1004" s="14"/>
      <c r="AC1004" s="12"/>
      <c r="AD1004" s="14"/>
      <c r="AF1004" s="12"/>
      <c r="AG1004" s="14"/>
      <c r="AI1004" s="12"/>
      <c r="AJ1004" s="14"/>
      <c r="AL1004" s="12"/>
      <c r="AM1004" s="14"/>
      <c r="AO1004" s="12"/>
      <c r="AP1004" s="14"/>
      <c r="AR1004" s="12"/>
      <c r="AS1004" s="14"/>
      <c r="AU1004" s="12"/>
      <c r="AV1004" s="14"/>
    </row>
    <row r="1005" spans="1:48" x14ac:dyDescent="0.2">
      <c r="B1005" s="34"/>
      <c r="C1005" s="14"/>
      <c r="E1005" s="12"/>
      <c r="F1005" s="14"/>
      <c r="H1005" s="12"/>
      <c r="I1005" s="14"/>
      <c r="K1005" s="12"/>
      <c r="L1005" s="14"/>
      <c r="N1005" s="12"/>
      <c r="O1005" s="14"/>
      <c r="Q1005" s="12"/>
      <c r="R1005" s="14"/>
      <c r="T1005" s="12"/>
      <c r="U1005" s="14"/>
      <c r="W1005" s="12"/>
      <c r="X1005" s="14"/>
      <c r="Z1005" s="12"/>
      <c r="AA1005" s="14"/>
      <c r="AC1005" s="12"/>
      <c r="AD1005" s="14"/>
      <c r="AF1005" s="12"/>
      <c r="AG1005" s="14"/>
      <c r="AI1005" s="12"/>
      <c r="AJ1005" s="14"/>
      <c r="AL1005" s="12"/>
      <c r="AM1005" s="14"/>
      <c r="AO1005" s="12"/>
      <c r="AP1005" s="14"/>
      <c r="AR1005" s="12"/>
      <c r="AS1005" s="14"/>
      <c r="AU1005" s="12"/>
      <c r="AV1005" s="14"/>
    </row>
    <row r="1006" spans="1:48" x14ac:dyDescent="0.2">
      <c r="B1006" s="32" t="s">
        <v>1</v>
      </c>
      <c r="C1006" s="32"/>
      <c r="D1006" s="24"/>
      <c r="E1006" s="32"/>
      <c r="F1006" s="32"/>
      <c r="G1006" s="24"/>
      <c r="H1006" s="32"/>
      <c r="I1006" s="32"/>
      <c r="J1006" s="24"/>
      <c r="K1006" s="32"/>
      <c r="L1006" s="32"/>
      <c r="M1006" s="24"/>
      <c r="N1006" s="32"/>
      <c r="O1006" s="32"/>
      <c r="P1006" s="24"/>
      <c r="Q1006" s="32"/>
      <c r="R1006" s="32"/>
      <c r="S1006" s="24"/>
      <c r="T1006" s="32"/>
      <c r="U1006" s="32"/>
      <c r="V1006" s="24"/>
      <c r="W1006" s="32"/>
      <c r="X1006" s="32"/>
      <c r="Y1006" s="24"/>
      <c r="Z1006" s="32"/>
      <c r="AA1006" s="32"/>
      <c r="AB1006" s="24"/>
      <c r="AC1006" s="32"/>
      <c r="AD1006" s="32"/>
      <c r="AE1006" s="24"/>
      <c r="AF1006" s="32"/>
      <c r="AG1006" s="32"/>
      <c r="AH1006" s="24"/>
      <c r="AI1006" s="32"/>
      <c r="AJ1006" s="32"/>
      <c r="AK1006" s="24"/>
      <c r="AL1006" s="32"/>
      <c r="AM1006" s="32"/>
      <c r="AN1006" s="24"/>
      <c r="AO1006" s="32"/>
      <c r="AP1006" s="32"/>
      <c r="AQ1006" s="24"/>
      <c r="AR1006" s="32"/>
      <c r="AS1006" s="32"/>
      <c r="AT1006" s="24"/>
      <c r="AU1006" s="32"/>
      <c r="AV1006" s="32"/>
    </row>
    <row r="1007" spans="1:48" ht="30" x14ac:dyDescent="0.2">
      <c r="A1007" s="16" t="s">
        <v>472</v>
      </c>
      <c r="B1007" s="33" t="s">
        <v>3</v>
      </c>
      <c r="C1007" s="22" t="s">
        <v>4</v>
      </c>
      <c r="E1007" s="22"/>
      <c r="F1007" s="22"/>
      <c r="H1007" s="22"/>
      <c r="I1007" s="22"/>
      <c r="K1007" s="22"/>
      <c r="L1007" s="22"/>
      <c r="N1007" s="22"/>
      <c r="O1007" s="22"/>
      <c r="Q1007" s="22"/>
      <c r="R1007" s="22"/>
      <c r="T1007" s="22"/>
      <c r="U1007" s="22"/>
      <c r="W1007" s="22"/>
      <c r="X1007" s="22"/>
      <c r="Z1007" s="22"/>
      <c r="AA1007" s="22"/>
      <c r="AC1007" s="22"/>
      <c r="AD1007" s="22"/>
      <c r="AF1007" s="22"/>
      <c r="AG1007" s="22"/>
      <c r="AI1007" s="22"/>
      <c r="AJ1007" s="22"/>
      <c r="AL1007" s="22"/>
      <c r="AM1007" s="22"/>
      <c r="AO1007" s="22"/>
      <c r="AP1007" s="22"/>
      <c r="AR1007" s="22"/>
      <c r="AS1007" s="22"/>
      <c r="AU1007" s="22"/>
      <c r="AV1007" s="22"/>
    </row>
    <row r="1008" spans="1:48" ht="16" x14ac:dyDescent="0.2">
      <c r="A1008" s="17" t="s">
        <v>444</v>
      </c>
      <c r="B1008" s="34">
        <f>C1008/$C$1013</f>
        <v>0.18635014836795252</v>
      </c>
      <c r="C1008" s="13">
        <v>314</v>
      </c>
      <c r="E1008" s="12"/>
      <c r="F1008" s="13"/>
      <c r="H1008" s="12"/>
      <c r="I1008" s="13"/>
      <c r="K1008" s="12"/>
      <c r="L1008" s="13"/>
      <c r="N1008" s="12"/>
      <c r="O1008" s="13"/>
      <c r="Q1008" s="12"/>
      <c r="R1008" s="13"/>
      <c r="T1008" s="12"/>
      <c r="U1008" s="13"/>
      <c r="W1008" s="12"/>
      <c r="X1008" s="13"/>
      <c r="Z1008" s="12"/>
      <c r="AA1008" s="13"/>
      <c r="AC1008" s="12"/>
      <c r="AD1008" s="13"/>
      <c r="AF1008" s="12"/>
      <c r="AG1008" s="13"/>
      <c r="AI1008" s="12"/>
      <c r="AJ1008" s="13"/>
      <c r="AL1008" s="12"/>
      <c r="AM1008" s="13"/>
      <c r="AO1008" s="12"/>
      <c r="AP1008" s="13"/>
      <c r="AR1008" s="12"/>
      <c r="AS1008" s="13"/>
      <c r="AU1008" s="12"/>
      <c r="AV1008" s="13"/>
    </row>
    <row r="1009" spans="1:48" ht="16" x14ac:dyDescent="0.2">
      <c r="A1009" s="17" t="s">
        <v>445</v>
      </c>
      <c r="B1009" s="34">
        <f t="shared" ref="B1009:B1012" si="23">C1009/$C$1013</f>
        <v>0.2201780415430267</v>
      </c>
      <c r="C1009" s="13">
        <v>371</v>
      </c>
      <c r="E1009" s="12"/>
      <c r="F1009" s="13"/>
      <c r="H1009" s="12"/>
      <c r="I1009" s="13"/>
      <c r="K1009" s="12"/>
      <c r="L1009" s="13"/>
      <c r="N1009" s="12"/>
      <c r="O1009" s="13"/>
      <c r="Q1009" s="12"/>
      <c r="R1009" s="13"/>
      <c r="T1009" s="12"/>
      <c r="U1009" s="13"/>
      <c r="W1009" s="12"/>
      <c r="X1009" s="13"/>
      <c r="Z1009" s="12"/>
      <c r="AA1009" s="13"/>
      <c r="AC1009" s="12"/>
      <c r="AD1009" s="13"/>
      <c r="AF1009" s="12"/>
      <c r="AG1009" s="13"/>
      <c r="AI1009" s="12"/>
      <c r="AJ1009" s="13"/>
      <c r="AL1009" s="12"/>
      <c r="AM1009" s="13"/>
      <c r="AO1009" s="12"/>
      <c r="AP1009" s="13"/>
      <c r="AR1009" s="12"/>
      <c r="AS1009" s="13"/>
      <c r="AU1009" s="12"/>
      <c r="AV1009" s="13"/>
    </row>
    <row r="1010" spans="1:48" ht="16" x14ac:dyDescent="0.2">
      <c r="A1010" s="17" t="s">
        <v>330</v>
      </c>
      <c r="B1010" s="34">
        <f t="shared" si="23"/>
        <v>0.42255192878338277</v>
      </c>
      <c r="C1010" s="13">
        <v>712</v>
      </c>
      <c r="E1010" s="12"/>
      <c r="F1010" s="13"/>
      <c r="H1010" s="12"/>
      <c r="I1010" s="13"/>
      <c r="K1010" s="12"/>
      <c r="L1010" s="13"/>
      <c r="N1010" s="12"/>
      <c r="O1010" s="13"/>
      <c r="Q1010" s="12"/>
      <c r="R1010" s="13"/>
      <c r="T1010" s="12"/>
      <c r="U1010" s="13"/>
      <c r="W1010" s="12"/>
      <c r="X1010" s="13"/>
      <c r="Z1010" s="12"/>
      <c r="AA1010" s="13"/>
      <c r="AC1010" s="12"/>
      <c r="AD1010" s="13"/>
      <c r="AF1010" s="12"/>
      <c r="AG1010" s="13"/>
      <c r="AI1010" s="12"/>
      <c r="AJ1010" s="13"/>
      <c r="AL1010" s="12"/>
      <c r="AM1010" s="13"/>
      <c r="AO1010" s="12"/>
      <c r="AP1010" s="13"/>
      <c r="AR1010" s="12"/>
      <c r="AS1010" s="13"/>
      <c r="AU1010" s="12"/>
      <c r="AV1010" s="13"/>
    </row>
    <row r="1011" spans="1:48" ht="16" x14ac:dyDescent="0.2">
      <c r="A1011" s="17" t="s">
        <v>446</v>
      </c>
      <c r="B1011" s="34">
        <f t="shared" si="23"/>
        <v>9.1988130563798218E-2</v>
      </c>
      <c r="C1011" s="13">
        <v>155</v>
      </c>
      <c r="E1011" s="12"/>
      <c r="F1011" s="13"/>
      <c r="H1011" s="12"/>
      <c r="I1011" s="13"/>
      <c r="K1011" s="12"/>
      <c r="L1011" s="13"/>
      <c r="N1011" s="12"/>
      <c r="O1011" s="13"/>
      <c r="Q1011" s="12"/>
      <c r="R1011" s="13"/>
      <c r="T1011" s="12"/>
      <c r="U1011" s="13"/>
      <c r="W1011" s="12"/>
      <c r="X1011" s="13"/>
      <c r="Z1011" s="12"/>
      <c r="AA1011" s="13"/>
      <c r="AC1011" s="12"/>
      <c r="AD1011" s="13"/>
      <c r="AF1011" s="12"/>
      <c r="AG1011" s="13"/>
      <c r="AI1011" s="12"/>
      <c r="AJ1011" s="13"/>
      <c r="AL1011" s="12"/>
      <c r="AM1011" s="13"/>
      <c r="AO1011" s="12"/>
      <c r="AP1011" s="13"/>
      <c r="AR1011" s="12"/>
      <c r="AS1011" s="13"/>
      <c r="AU1011" s="12"/>
      <c r="AV1011" s="13"/>
    </row>
    <row r="1012" spans="1:48" ht="16" x14ac:dyDescent="0.2">
      <c r="A1012" s="17" t="s">
        <v>470</v>
      </c>
      <c r="B1012" s="34">
        <f t="shared" si="23"/>
        <v>7.8931750741839765E-2</v>
      </c>
      <c r="C1012" s="13">
        <v>133</v>
      </c>
      <c r="E1012" s="12"/>
      <c r="F1012" s="13"/>
      <c r="H1012" s="12"/>
      <c r="I1012" s="13"/>
      <c r="K1012" s="12"/>
      <c r="L1012" s="13"/>
      <c r="N1012" s="12"/>
      <c r="O1012" s="13"/>
      <c r="Q1012" s="12"/>
      <c r="R1012" s="13"/>
      <c r="T1012" s="12"/>
      <c r="U1012" s="13"/>
      <c r="W1012" s="12"/>
      <c r="X1012" s="13"/>
      <c r="Z1012" s="12"/>
      <c r="AA1012" s="13"/>
      <c r="AC1012" s="12"/>
      <c r="AD1012" s="13"/>
      <c r="AF1012" s="12"/>
      <c r="AG1012" s="13"/>
      <c r="AI1012" s="12"/>
      <c r="AJ1012" s="13"/>
      <c r="AL1012" s="12"/>
      <c r="AM1012" s="13"/>
      <c r="AO1012" s="12"/>
      <c r="AP1012" s="13"/>
      <c r="AR1012" s="12"/>
      <c r="AS1012" s="13"/>
      <c r="AU1012" s="12"/>
      <c r="AV1012" s="13"/>
    </row>
    <row r="1013" spans="1:48" ht="16" x14ac:dyDescent="0.2">
      <c r="A1013" s="17" t="s">
        <v>11</v>
      </c>
      <c r="B1013" s="34">
        <v>1</v>
      </c>
      <c r="C1013" s="14">
        <f>SUM(C1008:C1012)</f>
        <v>1685</v>
      </c>
      <c r="E1013" s="12"/>
      <c r="F1013" s="14"/>
      <c r="H1013" s="12"/>
      <c r="I1013" s="14"/>
      <c r="K1013" s="12"/>
      <c r="L1013" s="14"/>
      <c r="N1013" s="12"/>
      <c r="O1013" s="14"/>
      <c r="Q1013" s="12"/>
      <c r="R1013" s="14"/>
      <c r="T1013" s="12"/>
      <c r="U1013" s="14"/>
      <c r="W1013" s="12"/>
      <c r="X1013" s="14"/>
      <c r="Z1013" s="12"/>
      <c r="AA1013" s="14"/>
      <c r="AC1013" s="12"/>
      <c r="AD1013" s="14"/>
      <c r="AF1013" s="12"/>
      <c r="AG1013" s="14"/>
      <c r="AI1013" s="12"/>
      <c r="AJ1013" s="14"/>
      <c r="AL1013" s="12"/>
      <c r="AM1013" s="14"/>
      <c r="AO1013" s="12"/>
      <c r="AP1013" s="14"/>
      <c r="AR1013" s="12"/>
      <c r="AS1013" s="14"/>
      <c r="AU1013" s="12"/>
      <c r="AV1013" s="14"/>
    </row>
    <row r="1014" spans="1:48" x14ac:dyDescent="0.2">
      <c r="B1014" s="34"/>
      <c r="C1014" s="14"/>
      <c r="E1014" s="12"/>
      <c r="F1014" s="14"/>
      <c r="H1014" s="12"/>
      <c r="I1014" s="14"/>
      <c r="K1014" s="12"/>
      <c r="L1014" s="14"/>
      <c r="N1014" s="12"/>
      <c r="O1014" s="14"/>
      <c r="Q1014" s="12"/>
      <c r="R1014" s="14"/>
      <c r="T1014" s="12"/>
      <c r="U1014" s="14"/>
      <c r="W1014" s="12"/>
      <c r="X1014" s="14"/>
      <c r="Z1014" s="12"/>
      <c r="AA1014" s="14"/>
      <c r="AC1014" s="12"/>
      <c r="AD1014" s="14"/>
      <c r="AF1014" s="12"/>
      <c r="AG1014" s="14"/>
      <c r="AI1014" s="12"/>
      <c r="AJ1014" s="14"/>
      <c r="AL1014" s="12"/>
      <c r="AM1014" s="14"/>
      <c r="AO1014" s="12"/>
      <c r="AP1014" s="14"/>
      <c r="AR1014" s="12"/>
      <c r="AS1014" s="14"/>
      <c r="AU1014" s="12"/>
      <c r="AV1014" s="14"/>
    </row>
    <row r="1015" spans="1:48" x14ac:dyDescent="0.2">
      <c r="B1015" s="32" t="s">
        <v>1</v>
      </c>
      <c r="C1015" s="32"/>
      <c r="D1015" s="24"/>
      <c r="E1015" s="32"/>
      <c r="F1015" s="32"/>
      <c r="G1015" s="24"/>
      <c r="H1015" s="32"/>
      <c r="I1015" s="32"/>
      <c r="J1015" s="24"/>
      <c r="K1015" s="32"/>
      <c r="L1015" s="32"/>
      <c r="M1015" s="24"/>
      <c r="N1015" s="32"/>
      <c r="O1015" s="32"/>
      <c r="P1015" s="24"/>
      <c r="Q1015" s="32"/>
      <c r="R1015" s="32"/>
      <c r="S1015" s="24"/>
      <c r="T1015" s="32"/>
      <c r="U1015" s="32"/>
      <c r="V1015" s="24"/>
      <c r="W1015" s="32"/>
      <c r="X1015" s="32"/>
      <c r="Y1015" s="24"/>
      <c r="Z1015" s="32"/>
      <c r="AA1015" s="32"/>
      <c r="AB1015" s="24"/>
      <c r="AC1015" s="32"/>
      <c r="AD1015" s="32"/>
      <c r="AE1015" s="24"/>
      <c r="AF1015" s="32"/>
      <c r="AG1015" s="32"/>
      <c r="AH1015" s="24"/>
      <c r="AI1015" s="32"/>
      <c r="AJ1015" s="32"/>
      <c r="AK1015" s="24"/>
      <c r="AL1015" s="32"/>
      <c r="AM1015" s="32"/>
      <c r="AN1015" s="24"/>
      <c r="AO1015" s="32"/>
      <c r="AP1015" s="32"/>
      <c r="AQ1015" s="24"/>
      <c r="AR1015" s="32"/>
      <c r="AS1015" s="32"/>
      <c r="AT1015" s="24"/>
      <c r="AU1015" s="32"/>
      <c r="AV1015" s="32"/>
    </row>
    <row r="1016" spans="1:48" ht="30" x14ac:dyDescent="0.2">
      <c r="A1016" s="16" t="s">
        <v>473</v>
      </c>
      <c r="B1016" s="33" t="s">
        <v>3</v>
      </c>
      <c r="C1016" s="22" t="s">
        <v>4</v>
      </c>
      <c r="E1016" s="22"/>
      <c r="F1016" s="22"/>
      <c r="H1016" s="22"/>
      <c r="I1016" s="22"/>
      <c r="K1016" s="22"/>
      <c r="L1016" s="22"/>
      <c r="N1016" s="22"/>
      <c r="O1016" s="22"/>
      <c r="Q1016" s="22"/>
      <c r="R1016" s="22"/>
      <c r="T1016" s="22"/>
      <c r="U1016" s="22"/>
      <c r="W1016" s="22"/>
      <c r="X1016" s="22"/>
      <c r="Z1016" s="22"/>
      <c r="AA1016" s="22"/>
      <c r="AC1016" s="22"/>
      <c r="AD1016" s="22"/>
      <c r="AF1016" s="22"/>
      <c r="AG1016" s="22"/>
      <c r="AI1016" s="22"/>
      <c r="AJ1016" s="22"/>
      <c r="AL1016" s="22"/>
      <c r="AM1016" s="22"/>
      <c r="AO1016" s="22"/>
      <c r="AP1016" s="22"/>
      <c r="AR1016" s="22"/>
      <c r="AS1016" s="22"/>
      <c r="AU1016" s="22"/>
      <c r="AV1016" s="22"/>
    </row>
    <row r="1017" spans="1:48" ht="16" x14ac:dyDescent="0.2">
      <c r="A1017" s="17" t="s">
        <v>444</v>
      </c>
      <c r="B1017" s="34">
        <f>C1017/$C$1022</f>
        <v>0.20177514792899409</v>
      </c>
      <c r="C1017" s="13">
        <v>341</v>
      </c>
      <c r="E1017" s="12"/>
      <c r="F1017" s="13"/>
      <c r="H1017" s="12"/>
      <c r="I1017" s="13"/>
      <c r="K1017" s="12"/>
      <c r="L1017" s="13"/>
      <c r="N1017" s="12"/>
      <c r="O1017" s="13"/>
      <c r="Q1017" s="12"/>
      <c r="R1017" s="13"/>
      <c r="T1017" s="12"/>
      <c r="U1017" s="13"/>
      <c r="W1017" s="12"/>
      <c r="X1017" s="13"/>
      <c r="Z1017" s="12"/>
      <c r="AA1017" s="13"/>
      <c r="AC1017" s="12"/>
      <c r="AD1017" s="13"/>
      <c r="AF1017" s="12"/>
      <c r="AG1017" s="13"/>
      <c r="AI1017" s="12"/>
      <c r="AJ1017" s="13"/>
      <c r="AL1017" s="12"/>
      <c r="AM1017" s="13"/>
      <c r="AO1017" s="12"/>
      <c r="AP1017" s="13"/>
      <c r="AR1017" s="12"/>
      <c r="AS1017" s="13"/>
      <c r="AU1017" s="12"/>
      <c r="AV1017" s="13"/>
    </row>
    <row r="1018" spans="1:48" ht="16" x14ac:dyDescent="0.2">
      <c r="A1018" s="17" t="s">
        <v>445</v>
      </c>
      <c r="B1018" s="34">
        <f t="shared" ref="B1018:B1021" si="24">C1018/$C$1022</f>
        <v>0.24260355029585798</v>
      </c>
      <c r="C1018" s="13">
        <v>410</v>
      </c>
      <c r="E1018" s="12"/>
      <c r="F1018" s="13"/>
      <c r="H1018" s="12"/>
      <c r="I1018" s="13"/>
      <c r="K1018" s="12"/>
      <c r="L1018" s="13"/>
      <c r="N1018" s="12"/>
      <c r="O1018" s="13"/>
      <c r="Q1018" s="12"/>
      <c r="R1018" s="13"/>
      <c r="T1018" s="12"/>
      <c r="U1018" s="13"/>
      <c r="W1018" s="12"/>
      <c r="X1018" s="13"/>
      <c r="Z1018" s="12"/>
      <c r="AA1018" s="13"/>
      <c r="AC1018" s="12"/>
      <c r="AD1018" s="13"/>
      <c r="AF1018" s="12"/>
      <c r="AG1018" s="13"/>
      <c r="AI1018" s="12"/>
      <c r="AJ1018" s="13"/>
      <c r="AL1018" s="12"/>
      <c r="AM1018" s="13"/>
      <c r="AO1018" s="12"/>
      <c r="AP1018" s="13"/>
      <c r="AR1018" s="12"/>
      <c r="AS1018" s="13"/>
      <c r="AU1018" s="12"/>
      <c r="AV1018" s="13"/>
    </row>
    <row r="1019" spans="1:48" ht="16" x14ac:dyDescent="0.2">
      <c r="A1019" s="17" t="s">
        <v>330</v>
      </c>
      <c r="B1019" s="34">
        <f t="shared" si="24"/>
        <v>0.37692307692307692</v>
      </c>
      <c r="C1019" s="13">
        <v>637</v>
      </c>
      <c r="E1019" s="12"/>
      <c r="F1019" s="13"/>
      <c r="H1019" s="12"/>
      <c r="I1019" s="13"/>
      <c r="K1019" s="12"/>
      <c r="L1019" s="13"/>
      <c r="N1019" s="12"/>
      <c r="O1019" s="13"/>
      <c r="Q1019" s="12"/>
      <c r="R1019" s="13"/>
      <c r="T1019" s="12"/>
      <c r="U1019" s="13"/>
      <c r="W1019" s="12"/>
      <c r="X1019" s="13"/>
      <c r="Z1019" s="12"/>
      <c r="AA1019" s="13"/>
      <c r="AC1019" s="12"/>
      <c r="AD1019" s="13"/>
      <c r="AF1019" s="12"/>
      <c r="AG1019" s="13"/>
      <c r="AI1019" s="12"/>
      <c r="AJ1019" s="13"/>
      <c r="AL1019" s="12"/>
      <c r="AM1019" s="13"/>
      <c r="AO1019" s="12"/>
      <c r="AP1019" s="13"/>
      <c r="AR1019" s="12"/>
      <c r="AS1019" s="13"/>
      <c r="AU1019" s="12"/>
      <c r="AV1019" s="13"/>
    </row>
    <row r="1020" spans="1:48" ht="16" x14ac:dyDescent="0.2">
      <c r="A1020" s="17" t="s">
        <v>446</v>
      </c>
      <c r="B1020" s="34">
        <f t="shared" si="24"/>
        <v>0.10414201183431952</v>
      </c>
      <c r="C1020" s="13">
        <v>176</v>
      </c>
      <c r="E1020" s="12"/>
      <c r="F1020" s="13"/>
      <c r="H1020" s="12"/>
      <c r="I1020" s="13"/>
      <c r="K1020" s="12"/>
      <c r="L1020" s="13"/>
      <c r="N1020" s="12"/>
      <c r="O1020" s="13"/>
      <c r="Q1020" s="12"/>
      <c r="R1020" s="13"/>
      <c r="T1020" s="12"/>
      <c r="U1020" s="13"/>
      <c r="W1020" s="12"/>
      <c r="X1020" s="13"/>
      <c r="Z1020" s="12"/>
      <c r="AA1020" s="13"/>
      <c r="AC1020" s="12"/>
      <c r="AD1020" s="13"/>
      <c r="AF1020" s="12"/>
      <c r="AG1020" s="13"/>
      <c r="AI1020" s="12"/>
      <c r="AJ1020" s="13"/>
      <c r="AL1020" s="12"/>
      <c r="AM1020" s="13"/>
      <c r="AO1020" s="12"/>
      <c r="AP1020" s="13"/>
      <c r="AR1020" s="12"/>
      <c r="AS1020" s="13"/>
      <c r="AU1020" s="12"/>
      <c r="AV1020" s="13"/>
    </row>
    <row r="1021" spans="1:48" ht="16" x14ac:dyDescent="0.2">
      <c r="A1021" s="17" t="s">
        <v>470</v>
      </c>
      <c r="B1021" s="34">
        <f t="shared" si="24"/>
        <v>7.4556213017751477E-2</v>
      </c>
      <c r="C1021" s="13">
        <v>126</v>
      </c>
      <c r="E1021" s="12"/>
      <c r="F1021" s="13"/>
      <c r="H1021" s="12"/>
      <c r="I1021" s="13"/>
      <c r="K1021" s="12"/>
      <c r="L1021" s="13"/>
      <c r="N1021" s="12"/>
      <c r="O1021" s="13"/>
      <c r="Q1021" s="12"/>
      <c r="R1021" s="13"/>
      <c r="T1021" s="12"/>
      <c r="U1021" s="13"/>
      <c r="W1021" s="12"/>
      <c r="X1021" s="13"/>
      <c r="Z1021" s="12"/>
      <c r="AA1021" s="13"/>
      <c r="AC1021" s="12"/>
      <c r="AD1021" s="13"/>
      <c r="AF1021" s="12"/>
      <c r="AG1021" s="13"/>
      <c r="AI1021" s="12"/>
      <c r="AJ1021" s="13"/>
      <c r="AL1021" s="12"/>
      <c r="AM1021" s="13"/>
      <c r="AO1021" s="12"/>
      <c r="AP1021" s="13"/>
      <c r="AR1021" s="12"/>
      <c r="AS1021" s="13"/>
      <c r="AU1021" s="12"/>
      <c r="AV1021" s="13"/>
    </row>
    <row r="1022" spans="1:48" ht="16" x14ac:dyDescent="0.2">
      <c r="A1022" s="17" t="s">
        <v>11</v>
      </c>
      <c r="B1022" s="34">
        <v>1</v>
      </c>
      <c r="C1022" s="14">
        <f>SUM(C1017:C1021)</f>
        <v>1690</v>
      </c>
      <c r="E1022" s="12"/>
      <c r="F1022" s="14"/>
      <c r="H1022" s="12"/>
      <c r="I1022" s="14"/>
      <c r="K1022" s="12"/>
      <c r="L1022" s="14"/>
      <c r="N1022" s="12"/>
      <c r="O1022" s="14"/>
      <c r="Q1022" s="12"/>
      <c r="R1022" s="14"/>
      <c r="T1022" s="12"/>
      <c r="U1022" s="14"/>
      <c r="W1022" s="12"/>
      <c r="X1022" s="14"/>
      <c r="Z1022" s="12"/>
      <c r="AA1022" s="14"/>
      <c r="AC1022" s="12"/>
      <c r="AD1022" s="14"/>
      <c r="AF1022" s="12"/>
      <c r="AG1022" s="14"/>
      <c r="AI1022" s="12"/>
      <c r="AJ1022" s="14"/>
      <c r="AL1022" s="12"/>
      <c r="AM1022" s="14"/>
      <c r="AO1022" s="12"/>
      <c r="AP1022" s="14"/>
      <c r="AR1022" s="12"/>
      <c r="AS1022" s="14"/>
      <c r="AU1022" s="12"/>
      <c r="AV1022" s="14"/>
    </row>
    <row r="1023" spans="1:48" x14ac:dyDescent="0.2">
      <c r="B1023" s="34"/>
      <c r="C1023" s="14"/>
      <c r="E1023" s="12"/>
      <c r="F1023" s="14"/>
      <c r="H1023" s="12"/>
      <c r="I1023" s="14"/>
      <c r="K1023" s="12"/>
      <c r="L1023" s="14"/>
      <c r="N1023" s="12"/>
      <c r="O1023" s="14"/>
      <c r="Q1023" s="12"/>
      <c r="R1023" s="14"/>
      <c r="T1023" s="12"/>
      <c r="U1023" s="14"/>
      <c r="W1023" s="12"/>
      <c r="X1023" s="14"/>
      <c r="Z1023" s="12"/>
      <c r="AA1023" s="14"/>
      <c r="AC1023" s="12"/>
      <c r="AD1023" s="14"/>
      <c r="AF1023" s="12"/>
      <c r="AG1023" s="14"/>
      <c r="AI1023" s="12"/>
      <c r="AJ1023" s="14"/>
      <c r="AL1023" s="12"/>
      <c r="AM1023" s="14"/>
      <c r="AO1023" s="12"/>
      <c r="AP1023" s="14"/>
      <c r="AR1023" s="12"/>
      <c r="AS1023" s="14"/>
      <c r="AU1023" s="12"/>
      <c r="AV1023" s="14"/>
    </row>
    <row r="1024" spans="1:48" x14ac:dyDescent="0.2">
      <c r="B1024" s="32" t="s">
        <v>1</v>
      </c>
      <c r="C1024" s="32"/>
      <c r="D1024" s="24"/>
      <c r="E1024" s="32"/>
      <c r="F1024" s="32"/>
      <c r="G1024" s="24"/>
      <c r="H1024" s="32"/>
      <c r="I1024" s="32"/>
      <c r="J1024" s="24"/>
      <c r="K1024" s="32"/>
      <c r="L1024" s="32"/>
      <c r="M1024" s="24"/>
      <c r="N1024" s="32"/>
      <c r="O1024" s="32"/>
      <c r="P1024" s="24"/>
      <c r="Q1024" s="32"/>
      <c r="R1024" s="32"/>
      <c r="S1024" s="24"/>
      <c r="T1024" s="32"/>
      <c r="U1024" s="32"/>
      <c r="V1024" s="24"/>
      <c r="W1024" s="32"/>
      <c r="X1024" s="32"/>
      <c r="Y1024" s="24"/>
      <c r="Z1024" s="32"/>
      <c r="AA1024" s="32"/>
      <c r="AB1024" s="24"/>
      <c r="AC1024" s="32"/>
      <c r="AD1024" s="32"/>
      <c r="AE1024" s="24"/>
      <c r="AF1024" s="32"/>
      <c r="AG1024" s="32"/>
      <c r="AH1024" s="24"/>
      <c r="AI1024" s="32"/>
      <c r="AJ1024" s="32"/>
      <c r="AK1024" s="24"/>
      <c r="AL1024" s="32"/>
      <c r="AM1024" s="32"/>
      <c r="AN1024" s="24"/>
      <c r="AO1024" s="32"/>
      <c r="AP1024" s="32"/>
      <c r="AQ1024" s="24"/>
      <c r="AR1024" s="32"/>
      <c r="AS1024" s="32"/>
      <c r="AT1024" s="24"/>
      <c r="AU1024" s="32"/>
      <c r="AV1024" s="32"/>
    </row>
    <row r="1025" spans="1:48" ht="30" x14ac:dyDescent="0.2">
      <c r="A1025" s="16" t="s">
        <v>474</v>
      </c>
      <c r="B1025" s="33" t="s">
        <v>3</v>
      </c>
      <c r="C1025" s="22" t="s">
        <v>4</v>
      </c>
      <c r="E1025" s="22"/>
      <c r="F1025" s="22"/>
      <c r="H1025" s="22"/>
      <c r="I1025" s="22"/>
      <c r="K1025" s="22"/>
      <c r="L1025" s="22"/>
      <c r="N1025" s="22"/>
      <c r="O1025" s="22"/>
      <c r="Q1025" s="22"/>
      <c r="R1025" s="22"/>
      <c r="T1025" s="22"/>
      <c r="U1025" s="22"/>
      <c r="W1025" s="22"/>
      <c r="X1025" s="22"/>
      <c r="Z1025" s="22"/>
      <c r="AA1025" s="22"/>
      <c r="AC1025" s="22"/>
      <c r="AD1025" s="22"/>
      <c r="AF1025" s="22"/>
      <c r="AG1025" s="22"/>
      <c r="AI1025" s="22"/>
      <c r="AJ1025" s="22"/>
      <c r="AL1025" s="22"/>
      <c r="AM1025" s="22"/>
      <c r="AO1025" s="22"/>
      <c r="AP1025" s="22"/>
      <c r="AR1025" s="22"/>
      <c r="AS1025" s="22"/>
      <c r="AU1025" s="22"/>
      <c r="AV1025" s="22"/>
    </row>
    <row r="1026" spans="1:48" ht="16" x14ac:dyDescent="0.2">
      <c r="A1026" s="17" t="s">
        <v>444</v>
      </c>
      <c r="B1026" s="34">
        <f>C1026/$C$1031</f>
        <v>0.28579676674364896</v>
      </c>
      <c r="C1026" s="13">
        <v>495</v>
      </c>
      <c r="E1026" s="12"/>
      <c r="F1026" s="13"/>
      <c r="H1026" s="12"/>
      <c r="I1026" s="13"/>
      <c r="K1026" s="12"/>
      <c r="L1026" s="13"/>
      <c r="N1026" s="12"/>
      <c r="O1026" s="13"/>
      <c r="Q1026" s="12"/>
      <c r="R1026" s="13"/>
      <c r="T1026" s="12"/>
      <c r="U1026" s="13"/>
      <c r="W1026" s="12"/>
      <c r="X1026" s="13"/>
      <c r="Z1026" s="12"/>
      <c r="AA1026" s="13"/>
      <c r="AC1026" s="12"/>
      <c r="AD1026" s="13"/>
      <c r="AF1026" s="12"/>
      <c r="AG1026" s="13"/>
      <c r="AI1026" s="12"/>
      <c r="AJ1026" s="13"/>
      <c r="AL1026" s="12"/>
      <c r="AM1026" s="13"/>
      <c r="AO1026" s="12"/>
      <c r="AP1026" s="13"/>
      <c r="AR1026" s="12"/>
      <c r="AS1026" s="13"/>
      <c r="AU1026" s="12"/>
      <c r="AV1026" s="13"/>
    </row>
    <row r="1027" spans="1:48" ht="16" x14ac:dyDescent="0.2">
      <c r="A1027" s="17" t="s">
        <v>445</v>
      </c>
      <c r="B1027" s="34">
        <f t="shared" ref="B1027:B1030" si="25">C1027/$C$1031</f>
        <v>0.24133949191685913</v>
      </c>
      <c r="C1027" s="13">
        <v>418</v>
      </c>
      <c r="E1027" s="12"/>
      <c r="F1027" s="13"/>
      <c r="H1027" s="12"/>
      <c r="I1027" s="13"/>
      <c r="K1027" s="12"/>
      <c r="L1027" s="13"/>
      <c r="N1027" s="12"/>
      <c r="O1027" s="13"/>
      <c r="Q1027" s="12"/>
      <c r="R1027" s="13"/>
      <c r="T1027" s="12"/>
      <c r="U1027" s="13"/>
      <c r="W1027" s="12"/>
      <c r="X1027" s="13"/>
      <c r="Z1027" s="12"/>
      <c r="AA1027" s="13"/>
      <c r="AC1027" s="12"/>
      <c r="AD1027" s="13"/>
      <c r="AF1027" s="12"/>
      <c r="AG1027" s="13"/>
      <c r="AI1027" s="12"/>
      <c r="AJ1027" s="13"/>
      <c r="AL1027" s="12"/>
      <c r="AM1027" s="13"/>
      <c r="AO1027" s="12"/>
      <c r="AP1027" s="13"/>
      <c r="AR1027" s="12"/>
      <c r="AS1027" s="13"/>
      <c r="AU1027" s="12"/>
      <c r="AV1027" s="13"/>
    </row>
    <row r="1028" spans="1:48" ht="16" x14ac:dyDescent="0.2">
      <c r="A1028" s="17" t="s">
        <v>330</v>
      </c>
      <c r="B1028" s="34">
        <f t="shared" si="25"/>
        <v>0.32101616628175522</v>
      </c>
      <c r="C1028" s="13">
        <v>556</v>
      </c>
      <c r="E1028" s="12"/>
      <c r="F1028" s="13"/>
      <c r="H1028" s="12"/>
      <c r="I1028" s="13"/>
      <c r="K1028" s="12"/>
      <c r="L1028" s="13"/>
      <c r="N1028" s="12"/>
      <c r="O1028" s="13"/>
      <c r="Q1028" s="12"/>
      <c r="R1028" s="13"/>
      <c r="T1028" s="12"/>
      <c r="U1028" s="13"/>
      <c r="W1028" s="12"/>
      <c r="X1028" s="13"/>
      <c r="Z1028" s="12"/>
      <c r="AA1028" s="13"/>
      <c r="AC1028" s="12"/>
      <c r="AD1028" s="13"/>
      <c r="AF1028" s="12"/>
      <c r="AG1028" s="13"/>
      <c r="AI1028" s="12"/>
      <c r="AJ1028" s="13"/>
      <c r="AL1028" s="12"/>
      <c r="AM1028" s="13"/>
      <c r="AO1028" s="12"/>
      <c r="AP1028" s="13"/>
      <c r="AR1028" s="12"/>
      <c r="AS1028" s="13"/>
      <c r="AU1028" s="12"/>
      <c r="AV1028" s="13"/>
    </row>
    <row r="1029" spans="1:48" ht="16" x14ac:dyDescent="0.2">
      <c r="A1029" s="17" t="s">
        <v>446</v>
      </c>
      <c r="B1029" s="34">
        <f t="shared" si="25"/>
        <v>7.6212471131639717E-2</v>
      </c>
      <c r="C1029" s="13">
        <v>132</v>
      </c>
      <c r="E1029" s="12"/>
      <c r="F1029" s="13"/>
      <c r="H1029" s="12"/>
      <c r="I1029" s="13"/>
      <c r="K1029" s="12"/>
      <c r="L1029" s="13"/>
      <c r="N1029" s="12"/>
      <c r="O1029" s="13"/>
      <c r="Q1029" s="12"/>
      <c r="R1029" s="13"/>
      <c r="T1029" s="12"/>
      <c r="U1029" s="13"/>
      <c r="W1029" s="12"/>
      <c r="X1029" s="13"/>
      <c r="Z1029" s="12"/>
      <c r="AA1029" s="13"/>
      <c r="AC1029" s="12"/>
      <c r="AD1029" s="13"/>
      <c r="AF1029" s="12"/>
      <c r="AG1029" s="13"/>
      <c r="AI1029" s="12"/>
      <c r="AJ1029" s="13"/>
      <c r="AL1029" s="12"/>
      <c r="AM1029" s="13"/>
      <c r="AO1029" s="12"/>
      <c r="AP1029" s="13"/>
      <c r="AR1029" s="12"/>
      <c r="AS1029" s="13"/>
      <c r="AU1029" s="12"/>
      <c r="AV1029" s="13"/>
    </row>
    <row r="1030" spans="1:48" ht="16" x14ac:dyDescent="0.2">
      <c r="A1030" s="17" t="s">
        <v>470</v>
      </c>
      <c r="B1030" s="34">
        <f t="shared" si="25"/>
        <v>7.5635103926097E-2</v>
      </c>
      <c r="C1030" s="13">
        <v>131</v>
      </c>
      <c r="E1030" s="12"/>
      <c r="F1030" s="13"/>
      <c r="H1030" s="12"/>
      <c r="I1030" s="13"/>
      <c r="K1030" s="12"/>
      <c r="L1030" s="13"/>
      <c r="N1030" s="12"/>
      <c r="O1030" s="13"/>
      <c r="Q1030" s="12"/>
      <c r="R1030" s="13"/>
      <c r="T1030" s="12"/>
      <c r="U1030" s="13"/>
      <c r="W1030" s="12"/>
      <c r="X1030" s="13"/>
      <c r="Z1030" s="12"/>
      <c r="AA1030" s="13"/>
      <c r="AC1030" s="12"/>
      <c r="AD1030" s="13"/>
      <c r="AF1030" s="12"/>
      <c r="AG1030" s="13"/>
      <c r="AI1030" s="12"/>
      <c r="AJ1030" s="13"/>
      <c r="AL1030" s="12"/>
      <c r="AM1030" s="13"/>
      <c r="AO1030" s="12"/>
      <c r="AP1030" s="13"/>
      <c r="AR1030" s="12"/>
      <c r="AS1030" s="13"/>
      <c r="AU1030" s="12"/>
      <c r="AV1030" s="13"/>
    </row>
    <row r="1031" spans="1:48" ht="16" x14ac:dyDescent="0.2">
      <c r="A1031" s="17" t="s">
        <v>11</v>
      </c>
      <c r="B1031" s="34">
        <v>1</v>
      </c>
      <c r="C1031" s="14">
        <f>SUM(C1026:C1030)</f>
        <v>1732</v>
      </c>
      <c r="E1031" s="12"/>
      <c r="F1031" s="14"/>
      <c r="H1031" s="12"/>
      <c r="I1031" s="14"/>
      <c r="K1031" s="12"/>
      <c r="L1031" s="14"/>
      <c r="N1031" s="12"/>
      <c r="O1031" s="14"/>
      <c r="Q1031" s="12"/>
      <c r="R1031" s="14"/>
      <c r="T1031" s="12"/>
      <c r="U1031" s="14"/>
      <c r="W1031" s="12"/>
      <c r="X1031" s="14"/>
      <c r="Z1031" s="12"/>
      <c r="AA1031" s="14"/>
      <c r="AC1031" s="12"/>
      <c r="AD1031" s="14"/>
      <c r="AF1031" s="12"/>
      <c r="AG1031" s="14"/>
      <c r="AI1031" s="12"/>
      <c r="AJ1031" s="14"/>
      <c r="AL1031" s="12"/>
      <c r="AM1031" s="14"/>
      <c r="AO1031" s="12"/>
      <c r="AP1031" s="14"/>
      <c r="AR1031" s="12"/>
      <c r="AS1031" s="14"/>
      <c r="AU1031" s="12"/>
      <c r="AV1031" s="14"/>
    </row>
    <row r="1032" spans="1:48" x14ac:dyDescent="0.2">
      <c r="B1032" s="34"/>
      <c r="C1032" s="14"/>
      <c r="E1032" s="12"/>
      <c r="F1032" s="14"/>
      <c r="H1032" s="12"/>
      <c r="I1032" s="14"/>
      <c r="K1032" s="12"/>
      <c r="L1032" s="14"/>
      <c r="N1032" s="12"/>
      <c r="O1032" s="14"/>
      <c r="Q1032" s="12"/>
      <c r="R1032" s="14"/>
      <c r="T1032" s="12"/>
      <c r="U1032" s="14"/>
      <c r="W1032" s="12"/>
      <c r="X1032" s="14"/>
      <c r="Z1032" s="12"/>
      <c r="AA1032" s="14"/>
      <c r="AC1032" s="12"/>
      <c r="AD1032" s="14"/>
      <c r="AF1032" s="12"/>
      <c r="AG1032" s="14"/>
      <c r="AI1032" s="12"/>
      <c r="AJ1032" s="14"/>
      <c r="AL1032" s="12"/>
      <c r="AM1032" s="14"/>
      <c r="AO1032" s="12"/>
      <c r="AP1032" s="14"/>
      <c r="AR1032" s="12"/>
      <c r="AS1032" s="14"/>
      <c r="AU1032" s="12"/>
      <c r="AV1032" s="14"/>
    </row>
    <row r="1033" spans="1:48" x14ac:dyDescent="0.2">
      <c r="B1033" s="34"/>
      <c r="C1033" s="14"/>
      <c r="E1033" s="12"/>
      <c r="F1033" s="14"/>
      <c r="H1033" s="12"/>
      <c r="I1033" s="14"/>
      <c r="K1033" s="12"/>
      <c r="L1033" s="14"/>
      <c r="N1033" s="12"/>
      <c r="O1033" s="14"/>
      <c r="Q1033" s="12"/>
      <c r="R1033" s="14"/>
      <c r="T1033" s="12"/>
      <c r="U1033" s="14"/>
      <c r="W1033" s="12"/>
      <c r="X1033" s="14"/>
      <c r="Z1033" s="12"/>
      <c r="AA1033" s="14"/>
      <c r="AC1033" s="12"/>
      <c r="AD1033" s="14"/>
      <c r="AF1033" s="12"/>
      <c r="AG1033" s="14"/>
      <c r="AI1033" s="12"/>
      <c r="AJ1033" s="14"/>
      <c r="AL1033" s="12"/>
      <c r="AM1033" s="14"/>
      <c r="AO1033" s="12"/>
      <c r="AP1033" s="14"/>
      <c r="AR1033" s="12"/>
      <c r="AS1033" s="14"/>
      <c r="AU1033" s="12"/>
      <c r="AV1033" s="14"/>
    </row>
    <row r="1034" spans="1:48" x14ac:dyDescent="0.2">
      <c r="A1034" s="2" t="s">
        <v>475</v>
      </c>
      <c r="B1034" s="32" t="s">
        <v>1</v>
      </c>
      <c r="C1034" s="32"/>
      <c r="D1034" s="24"/>
      <c r="E1034" s="32"/>
      <c r="F1034" s="32"/>
      <c r="G1034" s="24"/>
      <c r="H1034" s="32"/>
      <c r="I1034" s="32"/>
      <c r="J1034" s="24"/>
      <c r="K1034" s="32"/>
      <c r="L1034" s="32"/>
      <c r="M1034" s="24"/>
      <c r="N1034" s="32"/>
      <c r="O1034" s="32"/>
      <c r="P1034" s="24"/>
      <c r="Q1034" s="32"/>
      <c r="R1034" s="32"/>
      <c r="S1034" s="24"/>
      <c r="T1034" s="32"/>
      <c r="U1034" s="32"/>
      <c r="V1034" s="24"/>
      <c r="W1034" s="32"/>
      <c r="X1034" s="32"/>
      <c r="Y1034" s="24"/>
      <c r="Z1034" s="32"/>
      <c r="AA1034" s="32"/>
      <c r="AB1034" s="24"/>
      <c r="AC1034" s="32"/>
      <c r="AD1034" s="32"/>
      <c r="AE1034" s="24"/>
      <c r="AF1034" s="32"/>
      <c r="AG1034" s="32"/>
      <c r="AH1034" s="24"/>
      <c r="AI1034" s="32"/>
      <c r="AJ1034" s="32"/>
      <c r="AK1034" s="24"/>
      <c r="AL1034" s="32"/>
      <c r="AM1034" s="32"/>
      <c r="AN1034" s="24"/>
      <c r="AO1034" s="32"/>
      <c r="AP1034" s="32"/>
      <c r="AQ1034" s="24"/>
      <c r="AR1034" s="32"/>
      <c r="AS1034" s="32"/>
      <c r="AT1034" s="24"/>
      <c r="AU1034" s="32"/>
      <c r="AV1034" s="32"/>
    </row>
    <row r="1035" spans="1:48" ht="45" x14ac:dyDescent="0.2">
      <c r="A1035" s="3" t="s">
        <v>476</v>
      </c>
      <c r="B1035" s="33" t="s">
        <v>3</v>
      </c>
      <c r="C1035" s="22" t="s">
        <v>4</v>
      </c>
      <c r="E1035" s="22"/>
      <c r="F1035" s="22"/>
      <c r="H1035" s="22"/>
      <c r="I1035" s="22"/>
      <c r="K1035" s="22"/>
      <c r="L1035" s="22"/>
      <c r="N1035" s="22"/>
      <c r="O1035" s="22"/>
      <c r="Q1035" s="22"/>
      <c r="R1035" s="22"/>
      <c r="T1035" s="22"/>
      <c r="U1035" s="22"/>
      <c r="W1035" s="22"/>
      <c r="X1035" s="22"/>
      <c r="Z1035" s="22"/>
      <c r="AA1035" s="22"/>
      <c r="AC1035" s="22"/>
      <c r="AD1035" s="22"/>
      <c r="AF1035" s="22"/>
      <c r="AG1035" s="22"/>
      <c r="AI1035" s="22"/>
      <c r="AJ1035" s="22"/>
      <c r="AL1035" s="22"/>
      <c r="AM1035" s="22"/>
      <c r="AO1035" s="22"/>
      <c r="AP1035" s="22"/>
      <c r="AR1035" s="22"/>
      <c r="AS1035" s="22"/>
      <c r="AU1035" s="22"/>
      <c r="AV1035" s="22"/>
    </row>
    <row r="1036" spans="1:48" x14ac:dyDescent="0.2">
      <c r="A1036" s="4" t="s">
        <v>477</v>
      </c>
      <c r="B1036" s="34">
        <v>0.192</v>
      </c>
      <c r="C1036" s="13">
        <v>414</v>
      </c>
      <c r="E1036" s="12"/>
      <c r="F1036" s="13"/>
      <c r="H1036" s="12"/>
      <c r="I1036" s="13"/>
      <c r="K1036" s="12"/>
      <c r="L1036" s="13"/>
      <c r="N1036" s="12"/>
      <c r="O1036" s="13"/>
      <c r="Q1036" s="12"/>
      <c r="R1036" s="13"/>
      <c r="T1036" s="12"/>
      <c r="U1036" s="13"/>
      <c r="W1036" s="12"/>
      <c r="X1036" s="13"/>
      <c r="Z1036" s="12"/>
      <c r="AA1036" s="13"/>
      <c r="AC1036" s="12"/>
      <c r="AD1036" s="13"/>
      <c r="AF1036" s="12"/>
      <c r="AG1036" s="13"/>
      <c r="AI1036" s="12"/>
      <c r="AJ1036" s="13"/>
      <c r="AL1036" s="12"/>
      <c r="AM1036" s="13"/>
      <c r="AO1036" s="12"/>
      <c r="AP1036" s="13"/>
      <c r="AR1036" s="12"/>
      <c r="AS1036" s="13"/>
      <c r="AU1036" s="12"/>
      <c r="AV1036" s="13"/>
    </row>
    <row r="1037" spans="1:48" ht="30" x14ac:dyDescent="0.2">
      <c r="A1037" s="5" t="s">
        <v>478</v>
      </c>
      <c r="B1037" s="34">
        <v>0.27900000000000003</v>
      </c>
      <c r="C1037" s="13">
        <v>600</v>
      </c>
      <c r="E1037" s="12"/>
      <c r="F1037" s="13"/>
      <c r="H1037" s="12"/>
      <c r="I1037" s="13"/>
      <c r="K1037" s="12"/>
      <c r="L1037" s="13"/>
      <c r="N1037" s="12"/>
      <c r="O1037" s="13"/>
      <c r="Q1037" s="12"/>
      <c r="R1037" s="13"/>
      <c r="T1037" s="12"/>
      <c r="U1037" s="13"/>
      <c r="W1037" s="12"/>
      <c r="X1037" s="13"/>
      <c r="Z1037" s="12"/>
      <c r="AA1037" s="13"/>
      <c r="AC1037" s="12"/>
      <c r="AD1037" s="13"/>
      <c r="AF1037" s="12"/>
      <c r="AG1037" s="13"/>
      <c r="AI1037" s="12"/>
      <c r="AJ1037" s="13"/>
      <c r="AL1037" s="12"/>
      <c r="AM1037" s="13"/>
      <c r="AO1037" s="12"/>
      <c r="AP1037" s="13"/>
      <c r="AR1037" s="12"/>
      <c r="AS1037" s="13"/>
      <c r="AU1037" s="12"/>
      <c r="AV1037" s="13"/>
    </row>
    <row r="1038" spans="1:48" x14ac:dyDescent="0.2">
      <c r="A1038" s="5" t="s">
        <v>479</v>
      </c>
      <c r="B1038" s="34">
        <v>0.34799999999999998</v>
      </c>
      <c r="C1038" s="13">
        <v>749</v>
      </c>
      <c r="E1038" s="12"/>
      <c r="F1038" s="13"/>
      <c r="H1038" s="12"/>
      <c r="I1038" s="13"/>
      <c r="K1038" s="12"/>
      <c r="L1038" s="13"/>
      <c r="N1038" s="12"/>
      <c r="O1038" s="13"/>
      <c r="Q1038" s="12"/>
      <c r="R1038" s="13"/>
      <c r="T1038" s="12"/>
      <c r="U1038" s="13"/>
      <c r="W1038" s="12"/>
      <c r="X1038" s="13"/>
      <c r="Z1038" s="12"/>
      <c r="AA1038" s="13"/>
      <c r="AC1038" s="12"/>
      <c r="AD1038" s="13"/>
      <c r="AF1038" s="12"/>
      <c r="AG1038" s="13"/>
      <c r="AI1038" s="12"/>
      <c r="AJ1038" s="13"/>
      <c r="AL1038" s="12"/>
      <c r="AM1038" s="13"/>
      <c r="AO1038" s="12"/>
      <c r="AP1038" s="13"/>
      <c r="AR1038" s="12"/>
      <c r="AS1038" s="13"/>
      <c r="AU1038" s="12"/>
      <c r="AV1038" s="13"/>
    </row>
    <row r="1039" spans="1:48" ht="30" x14ac:dyDescent="0.2">
      <c r="A1039" s="5" t="s">
        <v>480</v>
      </c>
      <c r="B1039" s="34">
        <v>0.498</v>
      </c>
      <c r="C1039" s="14">
        <v>1072</v>
      </c>
      <c r="E1039" s="12"/>
      <c r="F1039" s="13"/>
      <c r="H1039" s="12"/>
      <c r="I1039" s="13"/>
      <c r="K1039" s="12"/>
      <c r="L1039" s="13"/>
      <c r="N1039" s="12"/>
      <c r="O1039" s="13"/>
      <c r="Q1039" s="12"/>
      <c r="R1039" s="13"/>
      <c r="T1039" s="12"/>
      <c r="U1039" s="13"/>
      <c r="W1039" s="12"/>
      <c r="X1039" s="13"/>
      <c r="Z1039" s="12"/>
      <c r="AA1039" s="13"/>
      <c r="AC1039" s="12"/>
      <c r="AD1039" s="13"/>
      <c r="AF1039" s="12"/>
      <c r="AG1039" s="13"/>
      <c r="AI1039" s="12"/>
      <c r="AJ1039" s="13"/>
      <c r="AL1039" s="12"/>
      <c r="AM1039" s="13"/>
      <c r="AO1039" s="12"/>
      <c r="AP1039" s="13"/>
      <c r="AR1039" s="12"/>
      <c r="AS1039" s="13"/>
      <c r="AU1039" s="12"/>
      <c r="AV1039" s="13"/>
    </row>
    <row r="1040" spans="1:48" x14ac:dyDescent="0.2">
      <c r="A1040" s="5" t="s">
        <v>481</v>
      </c>
      <c r="B1040" s="34">
        <v>0.22800000000000001</v>
      </c>
      <c r="C1040" s="13">
        <v>490</v>
      </c>
      <c r="E1040" s="12"/>
      <c r="F1040" s="13"/>
      <c r="H1040" s="12"/>
      <c r="I1040" s="13"/>
      <c r="K1040" s="12"/>
      <c r="L1040" s="13"/>
      <c r="N1040" s="12"/>
      <c r="O1040" s="13"/>
      <c r="Q1040" s="12"/>
      <c r="R1040" s="13"/>
      <c r="T1040" s="12"/>
      <c r="U1040" s="13"/>
      <c r="W1040" s="12"/>
      <c r="X1040" s="13"/>
      <c r="Z1040" s="12"/>
      <c r="AA1040" s="13"/>
      <c r="AC1040" s="12"/>
      <c r="AD1040" s="13"/>
      <c r="AF1040" s="12"/>
      <c r="AG1040" s="13"/>
      <c r="AI1040" s="12"/>
      <c r="AJ1040" s="13"/>
      <c r="AL1040" s="12"/>
      <c r="AM1040" s="13"/>
      <c r="AO1040" s="12"/>
      <c r="AP1040" s="13"/>
      <c r="AR1040" s="12"/>
      <c r="AS1040" s="13"/>
      <c r="AU1040" s="12"/>
      <c r="AV1040" s="13"/>
    </row>
    <row r="1041" spans="1:48" x14ac:dyDescent="0.2">
      <c r="A1041" s="5" t="s">
        <v>482</v>
      </c>
      <c r="B1041" s="34">
        <v>0.25</v>
      </c>
      <c r="C1041" s="13">
        <v>539</v>
      </c>
      <c r="E1041" s="12"/>
      <c r="F1041" s="13"/>
      <c r="H1041" s="12"/>
      <c r="I1041" s="13"/>
      <c r="K1041" s="12"/>
      <c r="L1041" s="13"/>
      <c r="N1041" s="12"/>
      <c r="O1041" s="13"/>
      <c r="Q1041" s="12"/>
      <c r="R1041" s="13"/>
      <c r="T1041" s="12"/>
      <c r="U1041" s="13"/>
      <c r="W1041" s="12"/>
      <c r="X1041" s="13"/>
      <c r="Z1041" s="12"/>
      <c r="AA1041" s="13"/>
      <c r="AC1041" s="12"/>
      <c r="AD1041" s="13"/>
      <c r="AF1041" s="12"/>
      <c r="AG1041" s="13"/>
      <c r="AI1041" s="12"/>
      <c r="AJ1041" s="13"/>
      <c r="AL1041" s="12"/>
      <c r="AM1041" s="13"/>
      <c r="AO1041" s="12"/>
      <c r="AP1041" s="13"/>
      <c r="AR1041" s="12"/>
      <c r="AS1041" s="13"/>
      <c r="AU1041" s="12"/>
      <c r="AV1041" s="13"/>
    </row>
    <row r="1042" spans="1:48" ht="30" x14ac:dyDescent="0.2">
      <c r="A1042" s="6" t="s">
        <v>483</v>
      </c>
      <c r="B1042" s="34">
        <v>2.5999999999999999E-2</v>
      </c>
      <c r="C1042" s="13">
        <v>55</v>
      </c>
      <c r="E1042" s="12"/>
      <c r="F1042" s="13"/>
      <c r="H1042" s="12"/>
      <c r="I1042" s="13"/>
      <c r="K1042" s="12"/>
      <c r="L1042" s="13"/>
      <c r="N1042" s="12"/>
      <c r="O1042" s="13"/>
      <c r="Q1042" s="12"/>
      <c r="R1042" s="13"/>
      <c r="T1042" s="12"/>
      <c r="U1042" s="13"/>
      <c r="W1042" s="12"/>
      <c r="X1042" s="13"/>
      <c r="Z1042" s="12"/>
      <c r="AA1042" s="13"/>
      <c r="AC1042" s="12"/>
      <c r="AD1042" s="13"/>
      <c r="AF1042" s="12"/>
      <c r="AG1042" s="13"/>
      <c r="AI1042" s="12"/>
      <c r="AJ1042" s="13"/>
      <c r="AL1042" s="12"/>
      <c r="AM1042" s="13"/>
      <c r="AO1042" s="12"/>
      <c r="AP1042" s="13"/>
      <c r="AR1042" s="12"/>
      <c r="AS1042" s="13"/>
      <c r="AU1042" s="12"/>
      <c r="AV1042" s="13"/>
    </row>
    <row r="1043" spans="1:48" x14ac:dyDescent="0.2">
      <c r="B1043" s="34"/>
      <c r="C1043" s="13"/>
      <c r="E1043" s="12"/>
      <c r="F1043" s="13"/>
      <c r="H1043" s="12"/>
      <c r="I1043" s="13"/>
      <c r="K1043" s="12"/>
      <c r="L1043" s="13"/>
      <c r="N1043" s="12"/>
      <c r="O1043" s="13"/>
      <c r="Q1043" s="12"/>
      <c r="R1043" s="13"/>
      <c r="T1043" s="12"/>
      <c r="U1043" s="13"/>
      <c r="W1043" s="12"/>
      <c r="X1043" s="13"/>
      <c r="Z1043" s="12"/>
      <c r="AA1043" s="13"/>
      <c r="AC1043" s="12"/>
      <c r="AD1043" s="13"/>
      <c r="AF1043" s="12"/>
      <c r="AG1043" s="13"/>
      <c r="AI1043" s="12"/>
      <c r="AJ1043" s="13"/>
      <c r="AL1043" s="12"/>
      <c r="AM1043" s="13"/>
      <c r="AO1043" s="12"/>
      <c r="AP1043" s="13"/>
      <c r="AR1043" s="12"/>
      <c r="AS1043" s="13"/>
      <c r="AU1043" s="12"/>
      <c r="AV1043" s="13"/>
    </row>
    <row r="1044" spans="1:48" x14ac:dyDescent="0.2">
      <c r="B1044" s="34"/>
      <c r="C1044" s="14"/>
      <c r="E1044" s="12"/>
      <c r="F1044" s="14"/>
      <c r="H1044" s="12"/>
      <c r="I1044" s="13"/>
      <c r="K1044" s="12"/>
      <c r="L1044" s="14"/>
      <c r="N1044" s="12"/>
      <c r="O1044" s="13"/>
      <c r="Q1044" s="12"/>
      <c r="R1044" s="13"/>
      <c r="T1044" s="12"/>
      <c r="U1044" s="14"/>
      <c r="W1044" s="12"/>
      <c r="X1044" s="13"/>
      <c r="Z1044" s="12"/>
      <c r="AA1044" s="13"/>
      <c r="AC1044" s="12"/>
      <c r="AD1044" s="13"/>
      <c r="AF1044" s="12"/>
      <c r="AG1044" s="13"/>
      <c r="AI1044" s="12"/>
      <c r="AJ1044" s="13"/>
      <c r="AL1044" s="12"/>
      <c r="AM1044" s="14"/>
      <c r="AO1044" s="12"/>
      <c r="AP1044" s="13"/>
      <c r="AR1044" s="12"/>
      <c r="AS1044" s="14"/>
      <c r="AU1044" s="12"/>
      <c r="AV1044" s="13"/>
    </row>
    <row r="1045" spans="1:48" x14ac:dyDescent="0.2">
      <c r="A1045" s="2" t="s">
        <v>484</v>
      </c>
      <c r="B1045" s="32" t="s">
        <v>1</v>
      </c>
      <c r="C1045" s="32"/>
      <c r="D1045" s="24"/>
      <c r="E1045" s="32"/>
      <c r="F1045" s="32"/>
      <c r="G1045" s="24"/>
      <c r="H1045" s="32"/>
      <c r="I1045" s="32"/>
      <c r="J1045" s="24"/>
      <c r="K1045" s="32"/>
      <c r="L1045" s="32"/>
      <c r="M1045" s="24"/>
      <c r="N1045" s="32"/>
      <c r="O1045" s="32"/>
      <c r="P1045" s="24"/>
      <c r="Q1045" s="32"/>
      <c r="R1045" s="32"/>
      <c r="S1045" s="24"/>
      <c r="T1045" s="32"/>
      <c r="U1045" s="32"/>
      <c r="V1045" s="24"/>
      <c r="W1045" s="32"/>
      <c r="X1045" s="32"/>
      <c r="Y1045" s="24"/>
      <c r="Z1045" s="32"/>
      <c r="AA1045" s="32"/>
      <c r="AB1045" s="24"/>
      <c r="AC1045" s="32"/>
      <c r="AD1045" s="32"/>
      <c r="AE1045" s="24"/>
      <c r="AF1045" s="32"/>
      <c r="AG1045" s="32"/>
      <c r="AH1045" s="24"/>
      <c r="AI1045" s="32"/>
      <c r="AJ1045" s="32"/>
      <c r="AK1045" s="24"/>
      <c r="AL1045" s="32"/>
      <c r="AM1045" s="32"/>
      <c r="AN1045" s="24"/>
      <c r="AO1045" s="32"/>
      <c r="AP1045" s="32"/>
      <c r="AQ1045" s="24"/>
      <c r="AR1045" s="32"/>
      <c r="AS1045" s="32"/>
      <c r="AT1045" s="24"/>
      <c r="AU1045" s="32"/>
      <c r="AV1045" s="32"/>
    </row>
    <row r="1046" spans="1:48" ht="45" x14ac:dyDescent="0.2">
      <c r="A1046" s="3" t="s">
        <v>485</v>
      </c>
      <c r="B1046" s="33" t="s">
        <v>3</v>
      </c>
      <c r="C1046" s="22" t="s">
        <v>4</v>
      </c>
      <c r="E1046" s="22"/>
      <c r="F1046" s="22"/>
      <c r="H1046" s="22"/>
      <c r="I1046" s="22"/>
      <c r="K1046" s="22"/>
      <c r="L1046" s="22"/>
      <c r="N1046" s="22"/>
      <c r="O1046" s="22"/>
      <c r="Q1046" s="22"/>
      <c r="R1046" s="22"/>
      <c r="T1046" s="22"/>
      <c r="U1046" s="22"/>
      <c r="W1046" s="22"/>
      <c r="X1046" s="22"/>
      <c r="Z1046" s="22"/>
      <c r="AA1046" s="22"/>
      <c r="AC1046" s="22"/>
      <c r="AD1046" s="22"/>
      <c r="AF1046" s="22"/>
      <c r="AG1046" s="22"/>
      <c r="AI1046" s="22"/>
      <c r="AJ1046" s="22"/>
      <c r="AL1046" s="22"/>
      <c r="AM1046" s="22"/>
      <c r="AO1046" s="22"/>
      <c r="AP1046" s="22"/>
      <c r="AR1046" s="22"/>
      <c r="AS1046" s="22"/>
      <c r="AU1046" s="22"/>
      <c r="AV1046" s="22"/>
    </row>
    <row r="1047" spans="1:48" ht="16" x14ac:dyDescent="0.2">
      <c r="A1047" s="17" t="s">
        <v>486</v>
      </c>
      <c r="B1047" s="34">
        <v>0.56200000000000006</v>
      </c>
      <c r="C1047" s="14">
        <v>1211</v>
      </c>
      <c r="E1047" s="12"/>
      <c r="F1047" s="13"/>
      <c r="H1047" s="12"/>
      <c r="I1047" s="13"/>
      <c r="K1047" s="12"/>
      <c r="L1047" s="13"/>
      <c r="N1047" s="12"/>
      <c r="O1047" s="13"/>
      <c r="Q1047" s="12"/>
      <c r="R1047" s="13"/>
      <c r="T1047" s="12"/>
      <c r="U1047" s="13"/>
      <c r="W1047" s="12"/>
      <c r="X1047" s="13"/>
      <c r="Z1047" s="12"/>
      <c r="AA1047" s="13"/>
      <c r="AC1047" s="12"/>
      <c r="AD1047" s="13"/>
      <c r="AF1047" s="12"/>
      <c r="AG1047" s="13"/>
      <c r="AI1047" s="12"/>
      <c r="AJ1047" s="13"/>
      <c r="AL1047" s="12"/>
      <c r="AM1047" s="13"/>
      <c r="AO1047" s="12"/>
      <c r="AP1047" s="13"/>
      <c r="AR1047" s="12"/>
      <c r="AS1047" s="13"/>
      <c r="AU1047" s="12"/>
      <c r="AV1047" s="13"/>
    </row>
    <row r="1048" spans="1:48" ht="16" x14ac:dyDescent="0.2">
      <c r="A1048" s="17" t="s">
        <v>487</v>
      </c>
      <c r="B1048" s="34">
        <v>0.33</v>
      </c>
      <c r="C1048" s="13">
        <v>710</v>
      </c>
      <c r="E1048" s="12"/>
      <c r="F1048" s="13"/>
      <c r="H1048" s="12"/>
      <c r="I1048" s="13"/>
      <c r="K1048" s="12"/>
      <c r="L1048" s="13"/>
      <c r="N1048" s="12"/>
      <c r="O1048" s="13"/>
      <c r="Q1048" s="12"/>
      <c r="R1048" s="13"/>
      <c r="T1048" s="12"/>
      <c r="U1048" s="13"/>
      <c r="W1048" s="12"/>
      <c r="X1048" s="13"/>
      <c r="Z1048" s="12"/>
      <c r="AA1048" s="13"/>
      <c r="AC1048" s="12"/>
      <c r="AD1048" s="13"/>
      <c r="AF1048" s="12"/>
      <c r="AG1048" s="13"/>
      <c r="AI1048" s="12"/>
      <c r="AJ1048" s="13"/>
      <c r="AL1048" s="12"/>
      <c r="AM1048" s="13"/>
      <c r="AO1048" s="12"/>
      <c r="AP1048" s="13"/>
      <c r="AR1048" s="12"/>
      <c r="AS1048" s="13"/>
      <c r="AU1048" s="12"/>
      <c r="AV1048" s="13"/>
    </row>
    <row r="1049" spans="1:48" ht="16" x14ac:dyDescent="0.2">
      <c r="A1049" s="17" t="s">
        <v>11</v>
      </c>
      <c r="B1049" s="34">
        <v>1</v>
      </c>
      <c r="C1049" s="14">
        <v>2153</v>
      </c>
      <c r="E1049" s="12"/>
      <c r="F1049" s="14"/>
      <c r="H1049" s="12"/>
      <c r="I1049" s="13"/>
      <c r="K1049" s="12"/>
      <c r="L1049" s="14"/>
      <c r="N1049" s="12"/>
      <c r="O1049" s="13"/>
      <c r="Q1049" s="12"/>
      <c r="R1049" s="13"/>
      <c r="T1049" s="12"/>
      <c r="U1049" s="14"/>
      <c r="W1049" s="12"/>
      <c r="X1049" s="13"/>
      <c r="Z1049" s="12"/>
      <c r="AA1049" s="13"/>
      <c r="AC1049" s="12"/>
      <c r="AD1049" s="13"/>
      <c r="AF1049" s="12"/>
      <c r="AG1049" s="13"/>
      <c r="AI1049" s="12"/>
      <c r="AJ1049" s="13"/>
      <c r="AL1049" s="12"/>
      <c r="AM1049" s="14"/>
      <c r="AO1049" s="12"/>
      <c r="AP1049" s="13"/>
      <c r="AR1049" s="12"/>
      <c r="AS1049" s="14"/>
      <c r="AU1049" s="12"/>
      <c r="AV1049" s="13"/>
    </row>
    <row r="1050" spans="1:48" x14ac:dyDescent="0.2">
      <c r="B1050" s="34"/>
      <c r="C1050" s="14"/>
      <c r="E1050" s="12"/>
      <c r="F1050" s="14"/>
      <c r="H1050" s="12"/>
      <c r="I1050" s="13"/>
      <c r="K1050" s="12"/>
      <c r="L1050" s="14"/>
      <c r="N1050" s="12"/>
      <c r="O1050" s="13"/>
      <c r="Q1050" s="12"/>
      <c r="R1050" s="13"/>
      <c r="T1050" s="12"/>
      <c r="U1050" s="14"/>
      <c r="W1050" s="12"/>
      <c r="X1050" s="13"/>
      <c r="Z1050" s="12"/>
      <c r="AA1050" s="13"/>
      <c r="AC1050" s="12"/>
      <c r="AD1050" s="13"/>
      <c r="AF1050" s="12"/>
      <c r="AG1050" s="13"/>
      <c r="AI1050" s="12"/>
      <c r="AJ1050" s="13"/>
      <c r="AL1050" s="12"/>
      <c r="AM1050" s="14"/>
      <c r="AO1050" s="12"/>
      <c r="AP1050" s="13"/>
      <c r="AR1050" s="12"/>
      <c r="AS1050" s="14"/>
      <c r="AU1050" s="12"/>
      <c r="AV1050" s="13"/>
    </row>
    <row r="1051" spans="1:48" x14ac:dyDescent="0.2">
      <c r="B1051" s="34"/>
      <c r="C1051" s="14"/>
      <c r="E1051" s="12"/>
      <c r="F1051" s="14"/>
      <c r="H1051" s="12"/>
      <c r="I1051" s="13"/>
      <c r="K1051" s="12"/>
      <c r="L1051" s="14"/>
      <c r="N1051" s="12"/>
      <c r="O1051" s="13"/>
      <c r="Q1051" s="12"/>
      <c r="R1051" s="13"/>
      <c r="T1051" s="12"/>
      <c r="U1051" s="14"/>
      <c r="W1051" s="12"/>
      <c r="X1051" s="13"/>
      <c r="Z1051" s="12"/>
      <c r="AA1051" s="13"/>
      <c r="AC1051" s="12"/>
      <c r="AD1051" s="13"/>
      <c r="AF1051" s="12"/>
      <c r="AG1051" s="13"/>
      <c r="AI1051" s="12"/>
      <c r="AJ1051" s="13"/>
      <c r="AL1051" s="12"/>
      <c r="AM1051" s="14"/>
      <c r="AO1051" s="12"/>
      <c r="AP1051" s="13"/>
      <c r="AR1051" s="12"/>
      <c r="AS1051" s="14"/>
      <c r="AU1051" s="12"/>
      <c r="AV1051" s="13"/>
    </row>
    <row r="1052" spans="1:48" x14ac:dyDescent="0.2">
      <c r="A1052" s="2" t="s">
        <v>488</v>
      </c>
      <c r="B1052" s="32" t="s">
        <v>1</v>
      </c>
      <c r="C1052" s="32"/>
      <c r="D1052" s="24"/>
      <c r="E1052" s="32"/>
      <c r="F1052" s="32"/>
      <c r="G1052" s="24"/>
      <c r="H1052" s="32"/>
      <c r="I1052" s="32"/>
      <c r="J1052" s="24"/>
      <c r="K1052" s="32"/>
      <c r="L1052" s="32"/>
      <c r="M1052" s="24"/>
      <c r="N1052" s="32"/>
      <c r="O1052" s="32"/>
      <c r="P1052" s="24"/>
      <c r="Q1052" s="32"/>
      <c r="R1052" s="32"/>
      <c r="S1052" s="24"/>
      <c r="T1052" s="32"/>
      <c r="U1052" s="32"/>
      <c r="V1052" s="24"/>
      <c r="W1052" s="32"/>
      <c r="X1052" s="32"/>
      <c r="Y1052" s="24"/>
      <c r="Z1052" s="32"/>
      <c r="AA1052" s="32"/>
      <c r="AB1052" s="24"/>
      <c r="AC1052" s="32"/>
      <c r="AD1052" s="32"/>
      <c r="AE1052" s="24"/>
      <c r="AF1052" s="32"/>
      <c r="AG1052" s="32"/>
      <c r="AH1052" s="24"/>
      <c r="AI1052" s="32"/>
      <c r="AJ1052" s="32"/>
      <c r="AK1052" s="24"/>
      <c r="AL1052" s="32"/>
      <c r="AM1052" s="32"/>
      <c r="AN1052" s="24"/>
      <c r="AO1052" s="32"/>
      <c r="AP1052" s="32"/>
      <c r="AQ1052" s="24"/>
      <c r="AR1052" s="32"/>
      <c r="AS1052" s="32"/>
      <c r="AT1052" s="24"/>
      <c r="AU1052" s="32"/>
      <c r="AV1052" s="32"/>
    </row>
    <row r="1053" spans="1:48" x14ac:dyDescent="0.2">
      <c r="A1053" s="3" t="s">
        <v>489</v>
      </c>
      <c r="B1053" s="33" t="s">
        <v>3</v>
      </c>
      <c r="C1053" s="22" t="s">
        <v>4</v>
      </c>
      <c r="E1053" s="22"/>
      <c r="F1053" s="22"/>
      <c r="H1053" s="22"/>
      <c r="I1053" s="22"/>
      <c r="K1053" s="22"/>
      <c r="L1053" s="22"/>
      <c r="N1053" s="22"/>
      <c r="O1053" s="22"/>
      <c r="Q1053" s="22"/>
      <c r="R1053" s="22"/>
      <c r="T1053" s="22"/>
      <c r="U1053" s="22"/>
      <c r="W1053" s="22"/>
      <c r="X1053" s="22"/>
      <c r="Z1053" s="22"/>
      <c r="AA1053" s="22"/>
      <c r="AC1053" s="22"/>
      <c r="AD1053" s="22"/>
      <c r="AF1053" s="22"/>
      <c r="AG1053" s="22"/>
      <c r="AI1053" s="22"/>
      <c r="AJ1053" s="22"/>
      <c r="AL1053" s="22"/>
      <c r="AM1053" s="22"/>
      <c r="AO1053" s="22"/>
      <c r="AP1053" s="22"/>
      <c r="AR1053" s="22"/>
      <c r="AS1053" s="22"/>
      <c r="AU1053" s="22"/>
      <c r="AV1053" s="22"/>
    </row>
    <row r="1054" spans="1:48" ht="16" x14ac:dyDescent="0.2">
      <c r="A1054" s="17" t="s">
        <v>490</v>
      </c>
      <c r="B1054" s="34">
        <v>0.72</v>
      </c>
      <c r="C1054" s="14">
        <v>1356</v>
      </c>
      <c r="E1054" s="12"/>
      <c r="F1054" s="14"/>
      <c r="H1054" s="12"/>
      <c r="I1054" s="13"/>
      <c r="K1054" s="12"/>
      <c r="L1054" s="13"/>
      <c r="N1054" s="12"/>
      <c r="O1054" s="13"/>
      <c r="Q1054" s="12"/>
      <c r="R1054" s="13"/>
      <c r="T1054" s="12"/>
      <c r="U1054" s="13"/>
      <c r="W1054" s="12"/>
      <c r="X1054" s="13"/>
      <c r="Z1054" s="12"/>
      <c r="AA1054" s="13"/>
      <c r="AC1054" s="12"/>
      <c r="AD1054" s="13"/>
      <c r="AF1054" s="12"/>
      <c r="AG1054" s="13"/>
      <c r="AI1054" s="12"/>
      <c r="AJ1054" s="13"/>
      <c r="AL1054" s="12"/>
      <c r="AM1054" s="14"/>
      <c r="AO1054" s="12"/>
      <c r="AP1054" s="13"/>
      <c r="AR1054" s="12"/>
      <c r="AS1054" s="13"/>
      <c r="AU1054" s="12"/>
      <c r="AV1054" s="13"/>
    </row>
    <row r="1055" spans="1:48" ht="16" x14ac:dyDescent="0.2">
      <c r="A1055" s="17" t="s">
        <v>491</v>
      </c>
      <c r="B1055" s="34">
        <v>9.2999999999999999E-2</v>
      </c>
      <c r="C1055" s="13">
        <v>176</v>
      </c>
      <c r="E1055" s="12"/>
      <c r="F1055" s="13"/>
      <c r="H1055" s="12"/>
      <c r="I1055" s="13"/>
      <c r="K1055" s="12"/>
      <c r="L1055" s="13"/>
      <c r="N1055" s="12"/>
      <c r="O1055" s="13"/>
      <c r="Q1055" s="12"/>
      <c r="R1055" s="13"/>
      <c r="T1055" s="12"/>
      <c r="U1055" s="13"/>
      <c r="W1055" s="12"/>
      <c r="X1055" s="13"/>
      <c r="Z1055" s="12"/>
      <c r="AA1055" s="13"/>
      <c r="AC1055" s="12"/>
      <c r="AD1055" s="13"/>
      <c r="AF1055" s="12"/>
      <c r="AG1055" s="13"/>
      <c r="AI1055" s="12"/>
      <c r="AJ1055" s="13"/>
      <c r="AL1055" s="12"/>
      <c r="AM1055" s="13"/>
      <c r="AO1055" s="12"/>
      <c r="AP1055" s="13"/>
      <c r="AR1055" s="12"/>
      <c r="AS1055" s="13"/>
      <c r="AU1055" s="12"/>
      <c r="AV1055" s="13"/>
    </row>
    <row r="1056" spans="1:48" ht="16" x14ac:dyDescent="0.2">
      <c r="A1056" s="17" t="s">
        <v>492</v>
      </c>
      <c r="B1056" s="34">
        <v>0.10100000000000001</v>
      </c>
      <c r="C1056" s="13">
        <v>191</v>
      </c>
      <c r="E1056" s="12"/>
      <c r="F1056" s="13"/>
      <c r="H1056" s="12"/>
      <c r="I1056" s="13"/>
      <c r="K1056" s="12"/>
      <c r="L1056" s="13"/>
      <c r="N1056" s="12"/>
      <c r="O1056" s="13"/>
      <c r="Q1056" s="12"/>
      <c r="R1056" s="13"/>
      <c r="T1056" s="12"/>
      <c r="U1056" s="13"/>
      <c r="W1056" s="12"/>
      <c r="X1056" s="13"/>
      <c r="Z1056" s="12"/>
      <c r="AA1056" s="13"/>
      <c r="AC1056" s="12"/>
      <c r="AD1056" s="13"/>
      <c r="AF1056" s="12"/>
      <c r="AG1056" s="13"/>
      <c r="AI1056" s="12"/>
      <c r="AJ1056" s="13"/>
      <c r="AL1056" s="12"/>
      <c r="AM1056" s="13"/>
      <c r="AO1056" s="12"/>
      <c r="AP1056" s="13"/>
      <c r="AR1056" s="12"/>
      <c r="AS1056" s="13"/>
      <c r="AU1056" s="12"/>
      <c r="AV1056" s="13"/>
    </row>
    <row r="1057" spans="1:48" ht="16" x14ac:dyDescent="0.2">
      <c r="A1057" s="17" t="s">
        <v>493</v>
      </c>
      <c r="B1057" s="34">
        <v>4.7E-2</v>
      </c>
      <c r="C1057" s="13">
        <v>89</v>
      </c>
      <c r="E1057" s="12"/>
      <c r="F1057" s="13"/>
      <c r="H1057" s="12"/>
      <c r="I1057" s="13"/>
      <c r="K1057" s="12"/>
      <c r="L1057" s="13"/>
      <c r="N1057" s="12"/>
      <c r="O1057" s="13"/>
      <c r="Q1057" s="12"/>
      <c r="R1057" s="13"/>
      <c r="T1057" s="12"/>
      <c r="U1057" s="13"/>
      <c r="W1057" s="12"/>
      <c r="X1057" s="13"/>
      <c r="Z1057" s="12"/>
      <c r="AA1057" s="13"/>
      <c r="AC1057" s="12"/>
      <c r="AD1057" s="13"/>
      <c r="AF1057" s="12"/>
      <c r="AG1057" s="13"/>
      <c r="AI1057" s="12"/>
      <c r="AJ1057" s="13"/>
      <c r="AL1057" s="12"/>
      <c r="AM1057" s="13"/>
      <c r="AO1057" s="12"/>
      <c r="AP1057" s="13"/>
      <c r="AR1057" s="12"/>
      <c r="AS1057" s="13"/>
      <c r="AU1057" s="12"/>
      <c r="AV1057" s="13"/>
    </row>
    <row r="1058" spans="1:48" ht="16" x14ac:dyDescent="0.2">
      <c r="A1058" s="17" t="s">
        <v>494</v>
      </c>
      <c r="B1058" s="34">
        <v>2.4E-2</v>
      </c>
      <c r="C1058" s="13">
        <v>45</v>
      </c>
      <c r="E1058" s="12"/>
      <c r="F1058" s="13"/>
      <c r="H1058" s="12"/>
      <c r="I1058" s="13"/>
      <c r="K1058" s="12"/>
      <c r="L1058" s="13"/>
      <c r="N1058" s="12"/>
      <c r="O1058" s="13"/>
      <c r="Q1058" s="12"/>
      <c r="R1058" s="13"/>
      <c r="T1058" s="12"/>
      <c r="U1058" s="13"/>
      <c r="W1058" s="12"/>
      <c r="X1058" s="13"/>
      <c r="Z1058" s="12"/>
      <c r="AA1058" s="13"/>
      <c r="AC1058" s="12"/>
      <c r="AD1058" s="13"/>
      <c r="AF1058" s="12"/>
      <c r="AG1058" s="13"/>
      <c r="AI1058" s="12"/>
      <c r="AJ1058" s="13"/>
      <c r="AL1058" s="12"/>
      <c r="AM1058" s="13"/>
      <c r="AO1058" s="12"/>
      <c r="AP1058" s="13"/>
      <c r="AR1058" s="12"/>
      <c r="AS1058" s="13"/>
      <c r="AU1058" s="12"/>
      <c r="AV1058" s="13"/>
    </row>
    <row r="1059" spans="1:48" ht="16" x14ac:dyDescent="0.2">
      <c r="A1059" s="17" t="s">
        <v>495</v>
      </c>
      <c r="B1059" s="34">
        <v>1.4E-2</v>
      </c>
      <c r="C1059" s="13">
        <v>27</v>
      </c>
      <c r="E1059" s="12"/>
      <c r="F1059" s="13"/>
      <c r="H1059" s="12"/>
      <c r="I1059" s="13"/>
      <c r="K1059" s="12"/>
      <c r="L1059" s="13"/>
      <c r="N1059" s="12"/>
      <c r="O1059" s="13"/>
      <c r="Q1059" s="12"/>
      <c r="R1059" s="13"/>
      <c r="T1059" s="12"/>
      <c r="U1059" s="13"/>
      <c r="W1059" s="12"/>
      <c r="X1059" s="13"/>
      <c r="Z1059" s="12"/>
      <c r="AA1059" s="13"/>
      <c r="AC1059" s="12"/>
      <c r="AD1059" s="13"/>
      <c r="AF1059" s="12"/>
      <c r="AG1059" s="13"/>
      <c r="AI1059" s="12"/>
      <c r="AJ1059" s="13"/>
      <c r="AL1059" s="12"/>
      <c r="AM1059" s="13"/>
      <c r="AO1059" s="12"/>
      <c r="AP1059" s="13"/>
      <c r="AR1059" s="12"/>
      <c r="AS1059" s="13"/>
      <c r="AU1059" s="12"/>
      <c r="AV1059" s="13"/>
    </row>
    <row r="1060" spans="1:48" ht="16" x14ac:dyDescent="0.2">
      <c r="A1060" s="17" t="s">
        <v>11</v>
      </c>
      <c r="B1060" s="34">
        <v>1</v>
      </c>
      <c r="C1060" s="14">
        <v>1884</v>
      </c>
      <c r="E1060" s="12"/>
      <c r="F1060" s="14"/>
      <c r="H1060" s="12"/>
      <c r="I1060" s="13"/>
      <c r="K1060" s="12"/>
      <c r="L1060" s="14"/>
      <c r="N1060" s="12"/>
      <c r="O1060" s="13"/>
      <c r="Q1060" s="12"/>
      <c r="R1060" s="13"/>
      <c r="T1060" s="12"/>
      <c r="U1060" s="14"/>
      <c r="W1060" s="12"/>
      <c r="X1060" s="13"/>
      <c r="Z1060" s="12"/>
      <c r="AA1060" s="13"/>
      <c r="AC1060" s="12"/>
      <c r="AD1060" s="13"/>
      <c r="AF1060" s="12"/>
      <c r="AG1060" s="13"/>
      <c r="AI1060" s="12"/>
      <c r="AJ1060" s="13"/>
      <c r="AL1060" s="12"/>
      <c r="AM1060" s="14"/>
      <c r="AO1060" s="12"/>
      <c r="AP1060" s="13"/>
      <c r="AR1060" s="12"/>
      <c r="AS1060" s="14"/>
      <c r="AU1060" s="12"/>
      <c r="AV1060" s="13"/>
    </row>
    <row r="1061" spans="1:48" x14ac:dyDescent="0.2">
      <c r="B1061" s="34"/>
      <c r="C1061" s="14"/>
      <c r="E1061" s="12"/>
      <c r="F1061" s="14"/>
      <c r="H1061" s="12"/>
      <c r="I1061" s="13"/>
      <c r="K1061" s="12"/>
      <c r="L1061" s="14"/>
      <c r="N1061" s="12"/>
      <c r="O1061" s="13"/>
      <c r="Q1061" s="12"/>
      <c r="R1061" s="13"/>
      <c r="T1061" s="12"/>
      <c r="U1061" s="14"/>
      <c r="W1061" s="12"/>
      <c r="X1061" s="13"/>
      <c r="Z1061" s="12"/>
      <c r="AA1061" s="13"/>
      <c r="AC1061" s="12"/>
      <c r="AD1061" s="13"/>
      <c r="AF1061" s="12"/>
      <c r="AG1061" s="13"/>
      <c r="AI1061" s="12"/>
      <c r="AJ1061" s="13"/>
      <c r="AL1061" s="12"/>
      <c r="AM1061" s="14"/>
      <c r="AO1061" s="12"/>
      <c r="AP1061" s="13"/>
      <c r="AR1061" s="12"/>
      <c r="AS1061" s="14"/>
      <c r="AU1061" s="12"/>
      <c r="AV1061" s="13"/>
    </row>
    <row r="1062" spans="1:48" x14ac:dyDescent="0.2">
      <c r="B1062" s="34"/>
      <c r="C1062" s="14"/>
      <c r="E1062" s="12"/>
      <c r="F1062" s="14"/>
      <c r="H1062" s="12"/>
      <c r="I1062" s="13"/>
      <c r="K1062" s="12"/>
      <c r="L1062" s="14"/>
      <c r="N1062" s="12"/>
      <c r="O1062" s="13"/>
      <c r="Q1062" s="12"/>
      <c r="R1062" s="13"/>
      <c r="T1062" s="12"/>
      <c r="U1062" s="14"/>
      <c r="W1062" s="12"/>
      <c r="X1062" s="13"/>
      <c r="Z1062" s="12"/>
      <c r="AA1062" s="13"/>
      <c r="AC1062" s="12"/>
      <c r="AD1062" s="13"/>
      <c r="AF1062" s="12"/>
      <c r="AG1062" s="13"/>
      <c r="AI1062" s="12"/>
      <c r="AJ1062" s="13"/>
      <c r="AL1062" s="12"/>
      <c r="AM1062" s="14"/>
      <c r="AO1062" s="12"/>
      <c r="AP1062" s="13"/>
      <c r="AR1062" s="12"/>
      <c r="AS1062" s="14"/>
      <c r="AU1062" s="12"/>
      <c r="AV1062" s="13"/>
    </row>
    <row r="1063" spans="1:48" x14ac:dyDescent="0.2">
      <c r="A1063" s="2" t="s">
        <v>496</v>
      </c>
      <c r="B1063" s="32" t="s">
        <v>1</v>
      </c>
      <c r="C1063" s="32"/>
      <c r="D1063" s="24"/>
      <c r="E1063" s="32"/>
      <c r="F1063" s="32"/>
      <c r="G1063" s="24"/>
      <c r="H1063" s="32"/>
      <c r="I1063" s="32"/>
      <c r="J1063" s="24"/>
      <c r="K1063" s="32"/>
      <c r="L1063" s="32"/>
      <c r="M1063" s="24"/>
      <c r="N1063" s="32"/>
      <c r="O1063" s="32"/>
      <c r="P1063" s="24"/>
      <c r="Q1063" s="32"/>
      <c r="R1063" s="32"/>
      <c r="S1063" s="24"/>
      <c r="T1063" s="32"/>
      <c r="U1063" s="32"/>
      <c r="V1063" s="24"/>
      <c r="W1063" s="32"/>
      <c r="X1063" s="32"/>
      <c r="Y1063" s="24"/>
      <c r="Z1063" s="32"/>
      <c r="AA1063" s="32"/>
      <c r="AB1063" s="24"/>
      <c r="AC1063" s="32"/>
      <c r="AD1063" s="32"/>
      <c r="AE1063" s="24"/>
      <c r="AF1063" s="32"/>
      <c r="AG1063" s="32"/>
      <c r="AH1063" s="24"/>
      <c r="AI1063" s="32"/>
      <c r="AJ1063" s="32"/>
      <c r="AK1063" s="24"/>
      <c r="AL1063" s="32"/>
      <c r="AM1063" s="32"/>
      <c r="AN1063" s="24"/>
      <c r="AO1063" s="32"/>
      <c r="AP1063" s="32"/>
      <c r="AQ1063" s="24"/>
      <c r="AR1063" s="32"/>
      <c r="AS1063" s="32"/>
      <c r="AT1063" s="24"/>
      <c r="AU1063" s="32"/>
      <c r="AV1063" s="32"/>
    </row>
    <row r="1064" spans="1:48" x14ac:dyDescent="0.2">
      <c r="A1064" s="3" t="s">
        <v>497</v>
      </c>
      <c r="B1064" s="33" t="s">
        <v>3</v>
      </c>
      <c r="C1064" s="22" t="s">
        <v>4</v>
      </c>
      <c r="E1064" s="22"/>
      <c r="F1064" s="22"/>
      <c r="H1064" s="22"/>
      <c r="I1064" s="22"/>
      <c r="K1064" s="22"/>
      <c r="L1064" s="22"/>
      <c r="N1064" s="22"/>
      <c r="O1064" s="22"/>
      <c r="Q1064" s="22"/>
      <c r="R1064" s="22"/>
      <c r="T1064" s="22"/>
      <c r="U1064" s="22"/>
      <c r="W1064" s="22"/>
      <c r="X1064" s="22"/>
      <c r="Z1064" s="22"/>
      <c r="AA1064" s="22"/>
      <c r="AC1064" s="22"/>
      <c r="AD1064" s="22"/>
      <c r="AF1064" s="22"/>
      <c r="AG1064" s="22"/>
      <c r="AI1064" s="22"/>
      <c r="AJ1064" s="22"/>
      <c r="AL1064" s="22"/>
      <c r="AM1064" s="22"/>
      <c r="AO1064" s="22"/>
      <c r="AP1064" s="22"/>
      <c r="AR1064" s="22"/>
      <c r="AS1064" s="22"/>
      <c r="AU1064" s="22"/>
      <c r="AV1064" s="22"/>
    </row>
    <row r="1065" spans="1:48" ht="16" x14ac:dyDescent="0.2">
      <c r="A1065" s="17" t="s">
        <v>498</v>
      </c>
      <c r="B1065" s="34">
        <f>C1065/$C$1070</f>
        <v>0.32092291557420033</v>
      </c>
      <c r="C1065" s="13">
        <v>612</v>
      </c>
      <c r="E1065" s="12"/>
      <c r="F1065" s="13"/>
      <c r="H1065" s="12"/>
      <c r="I1065" s="13"/>
      <c r="K1065" s="12"/>
      <c r="L1065" s="13"/>
      <c r="N1065" s="12"/>
      <c r="O1065" s="13"/>
      <c r="Q1065" s="12"/>
      <c r="R1065" s="13"/>
      <c r="T1065" s="12"/>
      <c r="U1065" s="13"/>
      <c r="W1065" s="12"/>
      <c r="X1065" s="13"/>
      <c r="Z1065" s="12"/>
      <c r="AA1065" s="13"/>
      <c r="AC1065" s="12"/>
      <c r="AD1065" s="13"/>
      <c r="AF1065" s="12"/>
      <c r="AG1065" s="13"/>
      <c r="AI1065" s="12"/>
      <c r="AJ1065" s="13"/>
      <c r="AL1065" s="12"/>
      <c r="AM1065" s="13"/>
      <c r="AO1065" s="12"/>
      <c r="AP1065" s="13"/>
      <c r="AR1065" s="12"/>
      <c r="AS1065" s="13"/>
      <c r="AU1065" s="12"/>
      <c r="AV1065" s="13"/>
    </row>
    <row r="1066" spans="1:48" ht="16" x14ac:dyDescent="0.2">
      <c r="A1066" s="17" t="s">
        <v>499</v>
      </c>
      <c r="B1066" s="34">
        <f t="shared" ref="B1066:B1069" si="26">C1066/$C$1070</f>
        <v>0.52753015207131615</v>
      </c>
      <c r="C1066" s="14">
        <v>1006</v>
      </c>
      <c r="E1066" s="12"/>
      <c r="F1066" s="13"/>
      <c r="H1066" s="12"/>
      <c r="I1066" s="13"/>
      <c r="K1066" s="12"/>
      <c r="L1066" s="13"/>
      <c r="N1066" s="12"/>
      <c r="O1066" s="13"/>
      <c r="Q1066" s="12"/>
      <c r="R1066" s="13"/>
      <c r="T1066" s="12"/>
      <c r="U1066" s="13"/>
      <c r="W1066" s="12"/>
      <c r="X1066" s="13"/>
      <c r="Z1066" s="12"/>
      <c r="AA1066" s="13"/>
      <c r="AC1066" s="12"/>
      <c r="AD1066" s="13"/>
      <c r="AF1066" s="12"/>
      <c r="AG1066" s="13"/>
      <c r="AI1066" s="12"/>
      <c r="AJ1066" s="13"/>
      <c r="AL1066" s="12"/>
      <c r="AM1066" s="13"/>
      <c r="AO1066" s="12"/>
      <c r="AP1066" s="13"/>
      <c r="AR1066" s="12"/>
      <c r="AS1066" s="13"/>
      <c r="AU1066" s="12"/>
      <c r="AV1066" s="13"/>
    </row>
    <row r="1067" spans="1:48" ht="16" x14ac:dyDescent="0.2">
      <c r="A1067" s="17" t="s">
        <v>500</v>
      </c>
      <c r="B1067" s="34">
        <f t="shared" si="26"/>
        <v>7.6035658101730463E-2</v>
      </c>
      <c r="C1067" s="13">
        <v>145</v>
      </c>
      <c r="E1067" s="12"/>
      <c r="F1067" s="13"/>
      <c r="H1067" s="12"/>
      <c r="I1067" s="13"/>
      <c r="K1067" s="12"/>
      <c r="L1067" s="13"/>
      <c r="N1067" s="12"/>
      <c r="O1067" s="13"/>
      <c r="Q1067" s="12"/>
      <c r="R1067" s="13"/>
      <c r="T1067" s="12"/>
      <c r="U1067" s="13"/>
      <c r="W1067" s="12"/>
      <c r="X1067" s="13"/>
      <c r="Z1067" s="12"/>
      <c r="AA1067" s="13"/>
      <c r="AC1067" s="12"/>
      <c r="AD1067" s="13"/>
      <c r="AF1067" s="12"/>
      <c r="AG1067" s="13"/>
      <c r="AI1067" s="12"/>
      <c r="AJ1067" s="13"/>
      <c r="AL1067" s="12"/>
      <c r="AM1067" s="13"/>
      <c r="AO1067" s="12"/>
      <c r="AP1067" s="13"/>
      <c r="AR1067" s="12"/>
      <c r="AS1067" s="13"/>
      <c r="AU1067" s="12"/>
      <c r="AV1067" s="13"/>
    </row>
    <row r="1068" spans="1:48" ht="16" x14ac:dyDescent="0.2">
      <c r="A1068" s="17" t="s">
        <v>501</v>
      </c>
      <c r="B1068" s="34">
        <f t="shared" si="26"/>
        <v>1.1012060828526481E-2</v>
      </c>
      <c r="C1068" s="13">
        <v>21</v>
      </c>
      <c r="E1068" s="12"/>
      <c r="F1068" s="13"/>
      <c r="H1068" s="12"/>
      <c r="I1068" s="13"/>
      <c r="K1068" s="12"/>
      <c r="L1068" s="13"/>
      <c r="N1068" s="12"/>
      <c r="O1068" s="13"/>
      <c r="Q1068" s="12"/>
      <c r="R1068" s="13"/>
      <c r="T1068" s="12"/>
      <c r="U1068" s="13"/>
      <c r="W1068" s="12"/>
      <c r="X1068" s="13"/>
      <c r="Z1068" s="12"/>
      <c r="AA1068" s="13"/>
      <c r="AC1068" s="12"/>
      <c r="AD1068" s="13"/>
      <c r="AF1068" s="12"/>
      <c r="AG1068" s="13"/>
      <c r="AI1068" s="12"/>
      <c r="AJ1068" s="13"/>
      <c r="AL1068" s="12"/>
      <c r="AM1068" s="13"/>
      <c r="AO1068" s="12"/>
      <c r="AP1068" s="13"/>
      <c r="AR1068" s="12"/>
      <c r="AS1068" s="13"/>
      <c r="AU1068" s="12"/>
      <c r="AV1068" s="13"/>
    </row>
    <row r="1069" spans="1:48" ht="16" x14ac:dyDescent="0.2">
      <c r="A1069" s="17" t="s">
        <v>162</v>
      </c>
      <c r="B1069" s="34">
        <f t="shared" si="26"/>
        <v>6.4499213424226529E-2</v>
      </c>
      <c r="C1069" s="13">
        <v>123</v>
      </c>
      <c r="E1069" s="12"/>
      <c r="F1069" s="13"/>
      <c r="H1069" s="12"/>
      <c r="I1069" s="13"/>
      <c r="K1069" s="12"/>
      <c r="L1069" s="13"/>
      <c r="N1069" s="12"/>
      <c r="O1069" s="13"/>
      <c r="Q1069" s="12"/>
      <c r="R1069" s="13"/>
      <c r="T1069" s="12"/>
      <c r="U1069" s="13"/>
      <c r="W1069" s="12"/>
      <c r="X1069" s="13"/>
      <c r="Z1069" s="12"/>
      <c r="AA1069" s="13"/>
      <c r="AC1069" s="12"/>
      <c r="AD1069" s="13"/>
      <c r="AF1069" s="12"/>
      <c r="AG1069" s="13"/>
      <c r="AI1069" s="12"/>
      <c r="AJ1069" s="13"/>
      <c r="AL1069" s="12"/>
      <c r="AM1069" s="13"/>
      <c r="AO1069" s="12"/>
      <c r="AP1069" s="13"/>
      <c r="AR1069" s="12"/>
      <c r="AS1069" s="13"/>
      <c r="AU1069" s="12"/>
      <c r="AV1069" s="13"/>
    </row>
    <row r="1070" spans="1:48" ht="16" x14ac:dyDescent="0.2">
      <c r="A1070" s="17" t="s">
        <v>11</v>
      </c>
      <c r="B1070" s="34">
        <v>1</v>
      </c>
      <c r="C1070" s="14">
        <f>SUM(C1065:C1069)</f>
        <v>1907</v>
      </c>
      <c r="E1070" s="12"/>
      <c r="F1070" s="14"/>
      <c r="H1070" s="12"/>
      <c r="I1070" s="14"/>
      <c r="K1070" s="12"/>
      <c r="L1070" s="14"/>
      <c r="N1070" s="12"/>
      <c r="O1070" s="14"/>
      <c r="Q1070" s="12"/>
      <c r="R1070" s="14"/>
      <c r="T1070" s="12"/>
      <c r="U1070" s="14"/>
      <c r="W1070" s="12"/>
      <c r="X1070" s="14"/>
      <c r="Z1070" s="12"/>
      <c r="AA1070" s="14"/>
      <c r="AC1070" s="12"/>
      <c r="AD1070" s="14"/>
      <c r="AF1070" s="12"/>
      <c r="AG1070" s="14"/>
      <c r="AI1070" s="12"/>
      <c r="AJ1070" s="14"/>
      <c r="AL1070" s="12"/>
      <c r="AM1070" s="14"/>
      <c r="AO1070" s="12"/>
      <c r="AP1070" s="14"/>
      <c r="AR1070" s="12"/>
      <c r="AS1070" s="14"/>
      <c r="AU1070" s="12"/>
      <c r="AV1070" s="14"/>
    </row>
    <row r="1071" spans="1:48" x14ac:dyDescent="0.2">
      <c r="B1071" s="34"/>
      <c r="C1071" s="14"/>
      <c r="E1071" s="12"/>
      <c r="F1071" s="14"/>
      <c r="H1071" s="12"/>
      <c r="I1071" s="14"/>
      <c r="K1071" s="12"/>
      <c r="L1071" s="14"/>
      <c r="N1071" s="12"/>
      <c r="O1071" s="14"/>
      <c r="Q1071" s="12"/>
      <c r="R1071" s="14"/>
      <c r="T1071" s="12"/>
      <c r="U1071" s="14"/>
      <c r="W1071" s="12"/>
      <c r="X1071" s="14"/>
      <c r="Z1071" s="12"/>
      <c r="AA1071" s="14"/>
      <c r="AC1071" s="12"/>
      <c r="AD1071" s="14"/>
      <c r="AF1071" s="12"/>
      <c r="AG1071" s="14"/>
      <c r="AI1071" s="12"/>
      <c r="AJ1071" s="14"/>
      <c r="AL1071" s="12"/>
      <c r="AM1071" s="14"/>
      <c r="AO1071" s="12"/>
      <c r="AP1071" s="14"/>
      <c r="AR1071" s="12"/>
      <c r="AS1071" s="14"/>
      <c r="AU1071" s="12"/>
      <c r="AV1071" s="14"/>
    </row>
    <row r="1072" spans="1:48" x14ac:dyDescent="0.2">
      <c r="B1072" s="34"/>
      <c r="C1072" s="14"/>
      <c r="E1072" s="12"/>
      <c r="F1072" s="14"/>
      <c r="H1072" s="12"/>
      <c r="I1072" s="14"/>
      <c r="K1072" s="12"/>
      <c r="L1072" s="14"/>
      <c r="N1072" s="12"/>
      <c r="O1072" s="14"/>
      <c r="Q1072" s="12"/>
      <c r="R1072" s="14"/>
      <c r="T1072" s="12"/>
      <c r="U1072" s="14"/>
      <c r="W1072" s="12"/>
      <c r="X1072" s="14"/>
      <c r="Z1072" s="12"/>
      <c r="AA1072" s="14"/>
      <c r="AC1072" s="12"/>
      <c r="AD1072" s="14"/>
      <c r="AF1072" s="12"/>
      <c r="AG1072" s="14"/>
      <c r="AI1072" s="12"/>
      <c r="AJ1072" s="14"/>
      <c r="AL1072" s="12"/>
      <c r="AM1072" s="14"/>
      <c r="AO1072" s="12"/>
      <c r="AP1072" s="14"/>
      <c r="AR1072" s="12"/>
      <c r="AS1072" s="14"/>
      <c r="AU1072" s="12"/>
      <c r="AV1072" s="14"/>
    </row>
    <row r="1073" spans="1:48" x14ac:dyDescent="0.2">
      <c r="A1073" s="2" t="s">
        <v>502</v>
      </c>
      <c r="B1073" s="32" t="s">
        <v>1</v>
      </c>
      <c r="C1073" s="32"/>
      <c r="D1073" s="24"/>
      <c r="E1073" s="32"/>
      <c r="F1073" s="32"/>
      <c r="G1073" s="24"/>
      <c r="H1073" s="32"/>
      <c r="I1073" s="32"/>
      <c r="J1073" s="24"/>
      <c r="K1073" s="32"/>
      <c r="L1073" s="32"/>
      <c r="M1073" s="24"/>
      <c r="N1073" s="32"/>
      <c r="O1073" s="32"/>
      <c r="P1073" s="24"/>
      <c r="Q1073" s="32"/>
      <c r="R1073" s="32"/>
      <c r="S1073" s="24"/>
      <c r="T1073" s="32"/>
      <c r="U1073" s="32"/>
      <c r="V1073" s="24"/>
      <c r="W1073" s="32"/>
      <c r="X1073" s="32"/>
      <c r="Y1073" s="24"/>
      <c r="Z1073" s="32"/>
      <c r="AA1073" s="32"/>
      <c r="AB1073" s="24"/>
      <c r="AC1073" s="32"/>
      <c r="AD1073" s="32"/>
      <c r="AE1073" s="24"/>
      <c r="AF1073" s="32"/>
      <c r="AG1073" s="32"/>
      <c r="AH1073" s="24"/>
      <c r="AI1073" s="32"/>
      <c r="AJ1073" s="32"/>
      <c r="AK1073" s="24"/>
      <c r="AL1073" s="32"/>
      <c r="AM1073" s="32"/>
      <c r="AN1073" s="24"/>
      <c r="AO1073" s="32"/>
      <c r="AP1073" s="32"/>
      <c r="AQ1073" s="24"/>
      <c r="AR1073" s="32"/>
      <c r="AS1073" s="32"/>
      <c r="AT1073" s="24"/>
      <c r="AU1073" s="32"/>
      <c r="AV1073" s="32"/>
    </row>
    <row r="1074" spans="1:48" ht="30" x14ac:dyDescent="0.2">
      <c r="A1074" s="3" t="s">
        <v>503</v>
      </c>
      <c r="B1074" s="33" t="s">
        <v>3</v>
      </c>
      <c r="C1074" s="22" t="s">
        <v>4</v>
      </c>
      <c r="E1074" s="22"/>
      <c r="F1074" s="22"/>
      <c r="H1074" s="22"/>
      <c r="I1074" s="22"/>
      <c r="K1074" s="22"/>
      <c r="L1074" s="22"/>
      <c r="N1074" s="22"/>
      <c r="O1074" s="22"/>
      <c r="Q1074" s="22"/>
      <c r="R1074" s="22"/>
      <c r="T1074" s="22"/>
      <c r="U1074" s="22"/>
      <c r="W1074" s="22"/>
      <c r="X1074" s="22"/>
      <c r="Z1074" s="22"/>
      <c r="AA1074" s="22"/>
      <c r="AC1074" s="22"/>
      <c r="AD1074" s="22"/>
      <c r="AF1074" s="22"/>
      <c r="AG1074" s="22"/>
      <c r="AI1074" s="22"/>
      <c r="AJ1074" s="22"/>
      <c r="AL1074" s="22"/>
      <c r="AM1074" s="22"/>
      <c r="AO1074" s="22"/>
      <c r="AP1074" s="22"/>
      <c r="AR1074" s="22"/>
      <c r="AS1074" s="22"/>
      <c r="AU1074" s="22"/>
      <c r="AV1074" s="22"/>
    </row>
    <row r="1075" spans="1:48" ht="16" x14ac:dyDescent="0.2">
      <c r="A1075" s="17" t="s">
        <v>504</v>
      </c>
      <c r="B1075" s="34">
        <v>0.69199999999999995</v>
      </c>
      <c r="C1075" s="14">
        <v>1375</v>
      </c>
      <c r="E1075" s="12"/>
      <c r="F1075" s="14"/>
      <c r="H1075" s="12"/>
      <c r="I1075" s="13"/>
      <c r="K1075" s="12"/>
      <c r="L1075" s="13"/>
      <c r="N1075" s="12"/>
      <c r="O1075" s="13"/>
      <c r="Q1075" s="12"/>
      <c r="R1075" s="13"/>
      <c r="T1075" s="12"/>
      <c r="U1075" s="13"/>
      <c r="W1075" s="12"/>
      <c r="X1075" s="13"/>
      <c r="Z1075" s="12"/>
      <c r="AA1075" s="13"/>
      <c r="AC1075" s="12"/>
      <c r="AD1075" s="13"/>
      <c r="AF1075" s="12"/>
      <c r="AG1075" s="13"/>
      <c r="AI1075" s="12"/>
      <c r="AJ1075" s="13"/>
      <c r="AL1075" s="12"/>
      <c r="AM1075" s="14"/>
      <c r="AO1075" s="12"/>
      <c r="AP1075" s="13"/>
      <c r="AR1075" s="12"/>
      <c r="AS1075" s="13"/>
      <c r="AU1075" s="12"/>
      <c r="AV1075" s="13"/>
    </row>
    <row r="1076" spans="1:48" ht="16" x14ac:dyDescent="0.2">
      <c r="A1076" s="17" t="s">
        <v>505</v>
      </c>
      <c r="B1076" s="34">
        <v>0.29799999999999999</v>
      </c>
      <c r="C1076" s="13">
        <v>593</v>
      </c>
      <c r="E1076" s="12"/>
      <c r="F1076" s="13"/>
      <c r="H1076" s="12"/>
      <c r="I1076" s="13"/>
      <c r="K1076" s="12"/>
      <c r="L1076" s="13"/>
      <c r="N1076" s="12"/>
      <c r="O1076" s="13"/>
      <c r="Q1076" s="12"/>
      <c r="R1076" s="13"/>
      <c r="T1076" s="12"/>
      <c r="U1076" s="13"/>
      <c r="W1076" s="12"/>
      <c r="X1076" s="13"/>
      <c r="Z1076" s="12"/>
      <c r="AA1076" s="13"/>
      <c r="AC1076" s="12"/>
      <c r="AD1076" s="13"/>
      <c r="AF1076" s="12"/>
      <c r="AG1076" s="13"/>
      <c r="AI1076" s="12"/>
      <c r="AJ1076" s="13"/>
      <c r="AL1076" s="12"/>
      <c r="AM1076" s="13"/>
      <c r="AO1076" s="12"/>
      <c r="AP1076" s="13"/>
      <c r="AR1076" s="12"/>
      <c r="AS1076" s="13"/>
      <c r="AU1076" s="12"/>
      <c r="AV1076" s="13"/>
    </row>
    <row r="1077" spans="1:48" ht="16" x14ac:dyDescent="0.2">
      <c r="A1077" s="17" t="s">
        <v>39</v>
      </c>
      <c r="B1077" s="34">
        <v>0.01</v>
      </c>
      <c r="C1077" s="13">
        <v>19</v>
      </c>
      <c r="E1077" s="12"/>
      <c r="F1077" s="13"/>
      <c r="H1077" s="12"/>
      <c r="I1077" s="13"/>
      <c r="K1077" s="12"/>
      <c r="L1077" s="13"/>
      <c r="N1077" s="12"/>
      <c r="O1077" s="13"/>
      <c r="Q1077" s="12"/>
      <c r="R1077" s="13"/>
      <c r="T1077" s="12"/>
      <c r="U1077" s="13"/>
      <c r="W1077" s="12"/>
      <c r="X1077" s="13"/>
      <c r="Z1077" s="12"/>
      <c r="AA1077" s="13"/>
      <c r="AC1077" s="12"/>
      <c r="AD1077" s="13"/>
      <c r="AF1077" s="12"/>
      <c r="AG1077" s="13"/>
      <c r="AI1077" s="12"/>
      <c r="AJ1077" s="13"/>
      <c r="AL1077" s="12"/>
      <c r="AM1077" s="13"/>
      <c r="AO1077" s="12"/>
      <c r="AP1077" s="13"/>
      <c r="AR1077" s="12"/>
      <c r="AS1077" s="13"/>
      <c r="AU1077" s="12"/>
      <c r="AV1077" s="13"/>
    </row>
    <row r="1078" spans="1:48" ht="16" x14ac:dyDescent="0.2">
      <c r="A1078" s="17" t="s">
        <v>11</v>
      </c>
      <c r="B1078" s="34">
        <v>1</v>
      </c>
      <c r="C1078" s="14">
        <v>1987</v>
      </c>
      <c r="E1078" s="12"/>
      <c r="F1078" s="14"/>
      <c r="H1078" s="12"/>
      <c r="I1078" s="13"/>
      <c r="K1078" s="12"/>
      <c r="L1078" s="14"/>
      <c r="N1078" s="12"/>
      <c r="O1078" s="13"/>
      <c r="Q1078" s="12"/>
      <c r="R1078" s="13"/>
      <c r="T1078" s="12"/>
      <c r="U1078" s="14"/>
      <c r="W1078" s="12"/>
      <c r="X1078" s="13"/>
      <c r="Z1078" s="12"/>
      <c r="AA1078" s="13"/>
      <c r="AC1078" s="12"/>
      <c r="AD1078" s="13"/>
      <c r="AF1078" s="12"/>
      <c r="AG1078" s="13"/>
      <c r="AI1078" s="12"/>
      <c r="AJ1078" s="13"/>
      <c r="AL1078" s="12"/>
      <c r="AM1078" s="14"/>
      <c r="AO1078" s="12"/>
      <c r="AP1078" s="13"/>
      <c r="AR1078" s="12"/>
      <c r="AS1078" s="14"/>
      <c r="AU1078" s="12"/>
      <c r="AV1078" s="13"/>
    </row>
    <row r="1079" spans="1:48" x14ac:dyDescent="0.2">
      <c r="B1079" s="34"/>
      <c r="C1079" s="14"/>
      <c r="E1079" s="12"/>
      <c r="F1079" s="14"/>
      <c r="H1079" s="12"/>
      <c r="I1079" s="13"/>
      <c r="K1079" s="12"/>
      <c r="L1079" s="14"/>
      <c r="N1079" s="12"/>
      <c r="O1079" s="13"/>
      <c r="Q1079" s="12"/>
      <c r="R1079" s="13"/>
      <c r="T1079" s="12"/>
      <c r="U1079" s="14"/>
      <c r="W1079" s="12"/>
      <c r="X1079" s="13"/>
      <c r="Z1079" s="12"/>
      <c r="AA1079" s="13"/>
      <c r="AC1079" s="12"/>
      <c r="AD1079" s="13"/>
      <c r="AF1079" s="12"/>
      <c r="AG1079" s="13"/>
      <c r="AI1079" s="12"/>
      <c r="AJ1079" s="13"/>
      <c r="AL1079" s="12"/>
      <c r="AM1079" s="14"/>
      <c r="AO1079" s="12"/>
      <c r="AP1079" s="13"/>
      <c r="AR1079" s="12"/>
      <c r="AS1079" s="14"/>
      <c r="AU1079" s="12"/>
      <c r="AV1079" s="13"/>
    </row>
    <row r="1080" spans="1:48" x14ac:dyDescent="0.2">
      <c r="B1080" s="34"/>
      <c r="C1080" s="14"/>
      <c r="E1080" s="12"/>
      <c r="F1080" s="14"/>
      <c r="H1080" s="12"/>
      <c r="I1080" s="13"/>
      <c r="K1080" s="12"/>
      <c r="L1080" s="14"/>
      <c r="N1080" s="12"/>
      <c r="O1080" s="13"/>
      <c r="Q1080" s="12"/>
      <c r="R1080" s="13"/>
      <c r="T1080" s="12"/>
      <c r="U1080" s="14"/>
      <c r="W1080" s="12"/>
      <c r="X1080" s="13"/>
      <c r="Z1080" s="12"/>
      <c r="AA1080" s="13"/>
      <c r="AC1080" s="12"/>
      <c r="AD1080" s="13"/>
      <c r="AF1080" s="12"/>
      <c r="AG1080" s="13"/>
      <c r="AI1080" s="12"/>
      <c r="AJ1080" s="13"/>
      <c r="AL1080" s="12"/>
      <c r="AM1080" s="14"/>
      <c r="AO1080" s="12"/>
      <c r="AP1080" s="13"/>
      <c r="AR1080" s="12"/>
      <c r="AS1080" s="14"/>
      <c r="AU1080" s="12"/>
      <c r="AV1080" s="13"/>
    </row>
    <row r="1081" spans="1:48" x14ac:dyDescent="0.2">
      <c r="A1081" s="2" t="s">
        <v>506</v>
      </c>
      <c r="B1081" s="32" t="s">
        <v>1</v>
      </c>
      <c r="C1081" s="32"/>
      <c r="D1081" s="24"/>
      <c r="E1081" s="32"/>
      <c r="F1081" s="32"/>
      <c r="G1081" s="24"/>
      <c r="H1081" s="32"/>
      <c r="I1081" s="32"/>
      <c r="J1081" s="24"/>
      <c r="K1081" s="32"/>
      <c r="L1081" s="32"/>
      <c r="M1081" s="24"/>
      <c r="N1081" s="32"/>
      <c r="O1081" s="32"/>
      <c r="P1081" s="24"/>
      <c r="Q1081" s="32"/>
      <c r="R1081" s="32"/>
      <c r="S1081" s="24"/>
      <c r="T1081" s="32"/>
      <c r="U1081" s="32"/>
      <c r="V1081" s="24"/>
      <c r="W1081" s="32"/>
      <c r="X1081" s="32"/>
      <c r="Y1081" s="24"/>
      <c r="Z1081" s="32"/>
      <c r="AA1081" s="32"/>
      <c r="AB1081" s="24"/>
      <c r="AC1081" s="32"/>
      <c r="AD1081" s="32"/>
      <c r="AE1081" s="24"/>
      <c r="AF1081" s="32"/>
      <c r="AG1081" s="32"/>
      <c r="AH1081" s="24"/>
      <c r="AI1081" s="32"/>
      <c r="AJ1081" s="32"/>
      <c r="AK1081" s="24"/>
      <c r="AL1081" s="32"/>
      <c r="AM1081" s="32"/>
      <c r="AN1081" s="24"/>
      <c r="AO1081" s="32"/>
      <c r="AP1081" s="32"/>
      <c r="AQ1081" s="24"/>
      <c r="AR1081" s="32"/>
      <c r="AS1081" s="32"/>
      <c r="AT1081" s="24"/>
      <c r="AU1081" s="32"/>
      <c r="AV1081" s="32"/>
    </row>
    <row r="1082" spans="1:48" x14ac:dyDescent="0.2">
      <c r="A1082" s="3" t="s">
        <v>507</v>
      </c>
      <c r="B1082" s="33" t="s">
        <v>3</v>
      </c>
      <c r="C1082" s="22" t="s">
        <v>4</v>
      </c>
      <c r="E1082" s="22"/>
      <c r="F1082" s="22"/>
      <c r="H1082" s="22"/>
      <c r="I1082" s="22"/>
      <c r="K1082" s="22"/>
      <c r="L1082" s="22"/>
      <c r="N1082" s="22"/>
      <c r="O1082" s="22"/>
      <c r="Q1082" s="22"/>
      <c r="R1082" s="22"/>
      <c r="T1082" s="22"/>
      <c r="U1082" s="22"/>
      <c r="W1082" s="22"/>
      <c r="X1082" s="22"/>
      <c r="Z1082" s="22"/>
      <c r="AA1082" s="22"/>
      <c r="AC1082" s="22"/>
      <c r="AD1082" s="22"/>
      <c r="AF1082" s="22"/>
      <c r="AG1082" s="22"/>
      <c r="AI1082" s="22"/>
      <c r="AJ1082" s="22"/>
      <c r="AL1082" s="22"/>
      <c r="AM1082" s="22"/>
      <c r="AO1082" s="22"/>
      <c r="AP1082" s="22"/>
      <c r="AR1082" s="22"/>
      <c r="AS1082" s="22"/>
      <c r="AU1082" s="22"/>
      <c r="AV1082" s="22"/>
    </row>
    <row r="1083" spans="1:48" ht="16" x14ac:dyDescent="0.2">
      <c r="A1083" s="17" t="s">
        <v>508</v>
      </c>
      <c r="B1083" s="34">
        <v>0.188</v>
      </c>
      <c r="C1083" s="13">
        <v>350</v>
      </c>
      <c r="E1083" s="12"/>
      <c r="F1083" s="13"/>
      <c r="H1083" s="12"/>
      <c r="I1083" s="13"/>
      <c r="K1083" s="12"/>
      <c r="L1083" s="13"/>
      <c r="N1083" s="12"/>
      <c r="O1083" s="13"/>
      <c r="Q1083" s="12"/>
      <c r="R1083" s="13"/>
      <c r="T1083" s="12"/>
      <c r="U1083" s="13"/>
      <c r="W1083" s="12"/>
      <c r="X1083" s="13"/>
      <c r="Z1083" s="12"/>
      <c r="AA1083" s="13"/>
      <c r="AC1083" s="12"/>
      <c r="AD1083" s="13"/>
      <c r="AF1083" s="12"/>
      <c r="AG1083" s="13"/>
      <c r="AI1083" s="12"/>
      <c r="AJ1083" s="13"/>
      <c r="AL1083" s="12"/>
      <c r="AM1083" s="13"/>
      <c r="AO1083" s="12"/>
      <c r="AP1083" s="13"/>
      <c r="AR1083" s="12"/>
      <c r="AS1083" s="13"/>
      <c r="AU1083" s="12"/>
      <c r="AV1083" s="13"/>
    </row>
    <row r="1084" spans="1:48" ht="16" x14ac:dyDescent="0.2">
      <c r="A1084" s="17" t="s">
        <v>509</v>
      </c>
      <c r="B1084" s="34">
        <v>9.6000000000000002E-2</v>
      </c>
      <c r="C1084" s="13">
        <v>178</v>
      </c>
      <c r="E1084" s="12"/>
      <c r="F1084" s="13"/>
      <c r="H1084" s="12"/>
      <c r="I1084" s="13"/>
      <c r="K1084" s="12"/>
      <c r="L1084" s="13"/>
      <c r="N1084" s="12"/>
      <c r="O1084" s="13"/>
      <c r="Q1084" s="12"/>
      <c r="R1084" s="13"/>
      <c r="T1084" s="12"/>
      <c r="U1084" s="13"/>
      <c r="W1084" s="12"/>
      <c r="X1084" s="13"/>
      <c r="Z1084" s="12"/>
      <c r="AA1084" s="13"/>
      <c r="AC1084" s="12"/>
      <c r="AD1084" s="13"/>
      <c r="AF1084" s="12"/>
      <c r="AG1084" s="13"/>
      <c r="AI1084" s="12"/>
      <c r="AJ1084" s="13"/>
      <c r="AL1084" s="12"/>
      <c r="AM1084" s="13"/>
      <c r="AO1084" s="12"/>
      <c r="AP1084" s="13"/>
      <c r="AR1084" s="12"/>
      <c r="AS1084" s="13"/>
      <c r="AU1084" s="12"/>
      <c r="AV1084" s="13"/>
    </row>
    <row r="1085" spans="1:48" ht="16" x14ac:dyDescent="0.2">
      <c r="A1085" s="17" t="s">
        <v>510</v>
      </c>
      <c r="B1085" s="34">
        <v>0.219</v>
      </c>
      <c r="C1085" s="13">
        <v>407</v>
      </c>
      <c r="E1085" s="12"/>
      <c r="F1085" s="13"/>
      <c r="H1085" s="12"/>
      <c r="I1085" s="13"/>
      <c r="K1085" s="12"/>
      <c r="L1085" s="13"/>
      <c r="N1085" s="12"/>
      <c r="O1085" s="13"/>
      <c r="Q1085" s="12"/>
      <c r="R1085" s="13"/>
      <c r="T1085" s="12"/>
      <c r="U1085" s="13"/>
      <c r="W1085" s="12"/>
      <c r="X1085" s="13"/>
      <c r="Z1085" s="12"/>
      <c r="AA1085" s="13"/>
      <c r="AC1085" s="12"/>
      <c r="AD1085" s="13"/>
      <c r="AF1085" s="12"/>
      <c r="AG1085" s="13"/>
      <c r="AI1085" s="12"/>
      <c r="AJ1085" s="13"/>
      <c r="AL1085" s="12"/>
      <c r="AM1085" s="13"/>
      <c r="AO1085" s="12"/>
      <c r="AP1085" s="13"/>
      <c r="AR1085" s="12"/>
      <c r="AS1085" s="13"/>
      <c r="AU1085" s="12"/>
      <c r="AV1085" s="13"/>
    </row>
    <row r="1086" spans="1:48" ht="16" x14ac:dyDescent="0.2">
      <c r="A1086" s="17" t="s">
        <v>511</v>
      </c>
      <c r="B1086" s="34">
        <v>5.7000000000000002E-2</v>
      </c>
      <c r="C1086" s="13">
        <v>105</v>
      </c>
      <c r="E1086" s="12"/>
      <c r="F1086" s="13"/>
      <c r="H1086" s="12"/>
      <c r="I1086" s="13"/>
      <c r="K1086" s="12"/>
      <c r="L1086" s="13"/>
      <c r="N1086" s="12"/>
      <c r="O1086" s="13"/>
      <c r="Q1086" s="12"/>
      <c r="R1086" s="13"/>
      <c r="T1086" s="12"/>
      <c r="U1086" s="13"/>
      <c r="W1086" s="12"/>
      <c r="X1086" s="13"/>
      <c r="Z1086" s="12"/>
      <c r="AA1086" s="13"/>
      <c r="AC1086" s="12"/>
      <c r="AD1086" s="13"/>
      <c r="AF1086" s="12"/>
      <c r="AG1086" s="13"/>
      <c r="AI1086" s="12"/>
      <c r="AJ1086" s="13"/>
      <c r="AL1086" s="12"/>
      <c r="AM1086" s="13"/>
      <c r="AO1086" s="12"/>
      <c r="AP1086" s="13"/>
      <c r="AR1086" s="12"/>
      <c r="AS1086" s="13"/>
      <c r="AU1086" s="12"/>
      <c r="AV1086" s="13"/>
    </row>
    <row r="1087" spans="1:48" ht="16" x14ac:dyDescent="0.2">
      <c r="A1087" s="17" t="s">
        <v>512</v>
      </c>
      <c r="B1087" s="34">
        <v>7.1999999999999995E-2</v>
      </c>
      <c r="C1087" s="13">
        <v>134</v>
      </c>
      <c r="E1087" s="12"/>
      <c r="F1087" s="13"/>
      <c r="H1087" s="12"/>
      <c r="I1087" s="13"/>
      <c r="K1087" s="12"/>
      <c r="L1087" s="13"/>
      <c r="N1087" s="12"/>
      <c r="O1087" s="13"/>
      <c r="Q1087" s="12"/>
      <c r="R1087" s="13"/>
      <c r="T1087" s="12"/>
      <c r="U1087" s="13"/>
      <c r="W1087" s="12"/>
      <c r="X1087" s="13"/>
      <c r="Z1087" s="12"/>
      <c r="AA1087" s="13"/>
      <c r="AC1087" s="12"/>
      <c r="AD1087" s="13"/>
      <c r="AF1087" s="12"/>
      <c r="AG1087" s="13"/>
      <c r="AI1087" s="12"/>
      <c r="AJ1087" s="13"/>
      <c r="AL1087" s="12"/>
      <c r="AM1087" s="13"/>
      <c r="AO1087" s="12"/>
      <c r="AP1087" s="13"/>
      <c r="AR1087" s="12"/>
      <c r="AS1087" s="13"/>
      <c r="AU1087" s="12"/>
      <c r="AV1087" s="13"/>
    </row>
    <row r="1088" spans="1:48" ht="16" x14ac:dyDescent="0.2">
      <c r="A1088" s="17" t="s">
        <v>513</v>
      </c>
      <c r="B1088" s="34">
        <v>0.05</v>
      </c>
      <c r="C1088" s="13">
        <v>92</v>
      </c>
      <c r="E1088" s="12"/>
      <c r="F1088" s="13"/>
      <c r="H1088" s="12"/>
      <c r="I1088" s="13"/>
      <c r="K1088" s="12"/>
      <c r="L1088" s="13"/>
      <c r="N1088" s="12"/>
      <c r="O1088" s="13"/>
      <c r="Q1088" s="12"/>
      <c r="R1088" s="13"/>
      <c r="T1088" s="12"/>
      <c r="U1088" s="13"/>
      <c r="W1088" s="12"/>
      <c r="X1088" s="13"/>
      <c r="Z1088" s="12"/>
      <c r="AA1088" s="13"/>
      <c r="AC1088" s="12"/>
      <c r="AD1088" s="13"/>
      <c r="AF1088" s="12"/>
      <c r="AG1088" s="13"/>
      <c r="AI1088" s="12"/>
      <c r="AJ1088" s="13"/>
      <c r="AL1088" s="12"/>
      <c r="AM1088" s="13"/>
      <c r="AO1088" s="12"/>
      <c r="AP1088" s="13"/>
      <c r="AR1088" s="12"/>
      <c r="AS1088" s="13"/>
      <c r="AU1088" s="12"/>
      <c r="AV1088" s="13"/>
    </row>
    <row r="1089" spans="1:48" ht="16" x14ac:dyDescent="0.2">
      <c r="A1089" s="17" t="s">
        <v>514</v>
      </c>
      <c r="B1089" s="34">
        <v>5.7000000000000002E-2</v>
      </c>
      <c r="C1089" s="13">
        <v>106</v>
      </c>
      <c r="E1089" s="12"/>
      <c r="F1089" s="13"/>
      <c r="H1089" s="12"/>
      <c r="I1089" s="13"/>
      <c r="K1089" s="12"/>
      <c r="L1089" s="13"/>
      <c r="N1089" s="12"/>
      <c r="O1089" s="13"/>
      <c r="Q1089" s="12"/>
      <c r="R1089" s="13"/>
      <c r="T1089" s="12"/>
      <c r="U1089" s="13"/>
      <c r="W1089" s="12"/>
      <c r="X1089" s="13"/>
      <c r="Z1089" s="12"/>
      <c r="AA1089" s="13"/>
      <c r="AC1089" s="12"/>
      <c r="AD1089" s="13"/>
      <c r="AF1089" s="12"/>
      <c r="AG1089" s="13"/>
      <c r="AI1089" s="12"/>
      <c r="AJ1089" s="13"/>
      <c r="AL1089" s="12"/>
      <c r="AM1089" s="13"/>
      <c r="AO1089" s="12"/>
      <c r="AP1089" s="13"/>
      <c r="AR1089" s="12"/>
      <c r="AS1089" s="13"/>
      <c r="AU1089" s="12"/>
      <c r="AV1089" s="13"/>
    </row>
    <row r="1090" spans="1:48" ht="16" x14ac:dyDescent="0.2">
      <c r="A1090" s="17" t="s">
        <v>515</v>
      </c>
      <c r="B1090" s="34">
        <v>2.1999999999999999E-2</v>
      </c>
      <c r="C1090" s="13">
        <v>41</v>
      </c>
      <c r="E1090" s="12"/>
      <c r="F1090" s="13"/>
      <c r="H1090" s="12"/>
      <c r="I1090" s="13"/>
      <c r="K1090" s="12"/>
      <c r="L1090" s="13"/>
      <c r="N1090" s="12"/>
      <c r="O1090" s="13"/>
      <c r="Q1090" s="12"/>
      <c r="R1090" s="13"/>
      <c r="T1090" s="12"/>
      <c r="U1090" s="13"/>
      <c r="W1090" s="12"/>
      <c r="X1090" s="13"/>
      <c r="Z1090" s="12"/>
      <c r="AA1090" s="13"/>
      <c r="AC1090" s="12"/>
      <c r="AD1090" s="13"/>
      <c r="AF1090" s="12"/>
      <c r="AG1090" s="13"/>
      <c r="AI1090" s="12"/>
      <c r="AJ1090" s="13"/>
      <c r="AL1090" s="12"/>
      <c r="AM1090" s="13"/>
      <c r="AO1090" s="12"/>
      <c r="AP1090" s="13"/>
      <c r="AR1090" s="12"/>
      <c r="AS1090" s="13"/>
      <c r="AU1090" s="12"/>
      <c r="AV1090" s="13"/>
    </row>
    <row r="1091" spans="1:48" ht="16" x14ac:dyDescent="0.2">
      <c r="A1091" s="17" t="s">
        <v>516</v>
      </c>
      <c r="B1091" s="34">
        <v>9.1999999999999998E-2</v>
      </c>
      <c r="C1091" s="13">
        <v>171</v>
      </c>
      <c r="E1091" s="12"/>
      <c r="F1091" s="13"/>
      <c r="H1091" s="12"/>
      <c r="I1091" s="13"/>
      <c r="K1091" s="12"/>
      <c r="L1091" s="13"/>
      <c r="N1091" s="12"/>
      <c r="O1091" s="13"/>
      <c r="Q1091" s="12"/>
      <c r="R1091" s="13"/>
      <c r="T1091" s="12"/>
      <c r="U1091" s="13"/>
      <c r="W1091" s="12"/>
      <c r="X1091" s="13"/>
      <c r="Z1091" s="12"/>
      <c r="AA1091" s="13"/>
      <c r="AC1091" s="12"/>
      <c r="AD1091" s="13"/>
      <c r="AF1091" s="12"/>
      <c r="AG1091" s="13"/>
      <c r="AI1091" s="12"/>
      <c r="AJ1091" s="13"/>
      <c r="AL1091" s="12"/>
      <c r="AM1091" s="13"/>
      <c r="AO1091" s="12"/>
      <c r="AP1091" s="13"/>
      <c r="AR1091" s="12"/>
      <c r="AS1091" s="13"/>
      <c r="AU1091" s="12"/>
      <c r="AV1091" s="13"/>
    </row>
    <row r="1092" spans="1:48" ht="16" x14ac:dyDescent="0.2">
      <c r="A1092" s="17" t="s">
        <v>517</v>
      </c>
      <c r="B1092" s="34">
        <v>0.03</v>
      </c>
      <c r="C1092" s="13">
        <v>56</v>
      </c>
      <c r="E1092" s="12"/>
      <c r="F1092" s="13"/>
      <c r="H1092" s="12"/>
      <c r="I1092" s="13"/>
      <c r="K1092" s="12"/>
      <c r="L1092" s="13"/>
      <c r="N1092" s="12"/>
      <c r="O1092" s="13"/>
      <c r="Q1092" s="12"/>
      <c r="R1092" s="13"/>
      <c r="T1092" s="12"/>
      <c r="U1092" s="13"/>
      <c r="W1092" s="12"/>
      <c r="X1092" s="13"/>
      <c r="Z1092" s="12"/>
      <c r="AA1092" s="13"/>
      <c r="AC1092" s="12"/>
      <c r="AD1092" s="13"/>
      <c r="AF1092" s="12"/>
      <c r="AG1092" s="13"/>
      <c r="AI1092" s="12"/>
      <c r="AJ1092" s="13"/>
      <c r="AL1092" s="12"/>
      <c r="AM1092" s="13"/>
      <c r="AO1092" s="12"/>
      <c r="AP1092" s="13"/>
      <c r="AR1092" s="12"/>
      <c r="AS1092" s="13"/>
      <c r="AU1092" s="12"/>
      <c r="AV1092" s="13"/>
    </row>
    <row r="1093" spans="1:48" ht="16" x14ac:dyDescent="0.2">
      <c r="A1093" s="17" t="s">
        <v>518</v>
      </c>
      <c r="B1093" s="34">
        <v>5.8999999999999997E-2</v>
      </c>
      <c r="C1093" s="13">
        <v>109</v>
      </c>
      <c r="E1093" s="12"/>
      <c r="F1093" s="13"/>
      <c r="H1093" s="12"/>
      <c r="I1093" s="13"/>
      <c r="K1093" s="12"/>
      <c r="L1093" s="13"/>
      <c r="N1093" s="12"/>
      <c r="O1093" s="13"/>
      <c r="Q1093" s="12"/>
      <c r="R1093" s="13"/>
      <c r="T1093" s="12"/>
      <c r="U1093" s="13"/>
      <c r="W1093" s="12"/>
      <c r="X1093" s="13"/>
      <c r="Z1093" s="12"/>
      <c r="AA1093" s="13"/>
      <c r="AC1093" s="12"/>
      <c r="AD1093" s="13"/>
      <c r="AF1093" s="12"/>
      <c r="AG1093" s="13"/>
      <c r="AI1093" s="12"/>
      <c r="AJ1093" s="13"/>
      <c r="AL1093" s="12"/>
      <c r="AM1093" s="13"/>
      <c r="AO1093" s="12"/>
      <c r="AP1093" s="13"/>
      <c r="AR1093" s="12"/>
      <c r="AS1093" s="13"/>
      <c r="AU1093" s="12"/>
      <c r="AV1093" s="13"/>
    </row>
    <row r="1094" spans="1:48" ht="16" x14ac:dyDescent="0.2">
      <c r="A1094" s="17" t="s">
        <v>519</v>
      </c>
      <c r="B1094" s="34">
        <v>1.6E-2</v>
      </c>
      <c r="C1094" s="13">
        <v>29</v>
      </c>
      <c r="E1094" s="12"/>
      <c r="F1094" s="13"/>
      <c r="H1094" s="12"/>
      <c r="I1094" s="13"/>
      <c r="K1094" s="12"/>
      <c r="L1094" s="13"/>
      <c r="N1094" s="12"/>
      <c r="O1094" s="13"/>
      <c r="Q1094" s="12"/>
      <c r="R1094" s="13"/>
      <c r="T1094" s="12"/>
      <c r="U1094" s="13"/>
      <c r="W1094" s="12"/>
      <c r="X1094" s="13"/>
      <c r="Z1094" s="12"/>
      <c r="AA1094" s="13"/>
      <c r="AC1094" s="12"/>
      <c r="AD1094" s="13"/>
      <c r="AF1094" s="12"/>
      <c r="AG1094" s="13"/>
      <c r="AI1094" s="12"/>
      <c r="AJ1094" s="13"/>
      <c r="AL1094" s="12"/>
      <c r="AM1094" s="13"/>
      <c r="AO1094" s="12"/>
      <c r="AP1094" s="13"/>
      <c r="AR1094" s="12"/>
      <c r="AS1094" s="13"/>
      <c r="AU1094" s="12"/>
      <c r="AV1094" s="13"/>
    </row>
    <row r="1095" spans="1:48" ht="16" x14ac:dyDescent="0.2">
      <c r="A1095" s="17" t="s">
        <v>162</v>
      </c>
      <c r="B1095" s="34">
        <v>4.2999999999999997E-2</v>
      </c>
      <c r="C1095" s="13">
        <v>80</v>
      </c>
      <c r="E1095" s="12"/>
      <c r="F1095" s="13"/>
      <c r="H1095" s="12"/>
      <c r="I1095" s="13"/>
      <c r="K1095" s="12"/>
      <c r="L1095" s="13"/>
      <c r="N1095" s="12"/>
      <c r="O1095" s="13"/>
      <c r="Q1095" s="12"/>
      <c r="R1095" s="13"/>
      <c r="T1095" s="12"/>
      <c r="U1095" s="13"/>
      <c r="W1095" s="12"/>
      <c r="X1095" s="13"/>
      <c r="Z1095" s="12"/>
      <c r="AA1095" s="13"/>
      <c r="AC1095" s="12"/>
      <c r="AD1095" s="13"/>
      <c r="AF1095" s="12"/>
      <c r="AG1095" s="13"/>
      <c r="AI1095" s="12"/>
      <c r="AJ1095" s="13"/>
      <c r="AL1095" s="12"/>
      <c r="AM1095" s="13"/>
      <c r="AO1095" s="12"/>
      <c r="AP1095" s="13"/>
      <c r="AR1095" s="12"/>
      <c r="AS1095" s="13"/>
      <c r="AU1095" s="12"/>
      <c r="AV1095" s="13"/>
    </row>
    <row r="1096" spans="1:48" ht="16" x14ac:dyDescent="0.2">
      <c r="A1096" s="17" t="s">
        <v>11</v>
      </c>
      <c r="B1096" s="34">
        <v>1</v>
      </c>
      <c r="C1096" s="14">
        <v>1858</v>
      </c>
      <c r="E1096" s="12"/>
      <c r="F1096" s="14"/>
      <c r="H1096" s="12"/>
      <c r="I1096" s="13"/>
      <c r="K1096" s="12"/>
      <c r="L1096" s="14"/>
      <c r="N1096" s="12"/>
      <c r="O1096" s="13"/>
      <c r="Q1096" s="12"/>
      <c r="R1096" s="13"/>
      <c r="T1096" s="12"/>
      <c r="U1096" s="14"/>
      <c r="W1096" s="12"/>
      <c r="X1096" s="13"/>
      <c r="Z1096" s="12"/>
      <c r="AA1096" s="13"/>
      <c r="AC1096" s="12"/>
      <c r="AD1096" s="13"/>
      <c r="AF1096" s="12"/>
      <c r="AG1096" s="13"/>
      <c r="AI1096" s="12"/>
      <c r="AJ1096" s="13"/>
      <c r="AL1096" s="12"/>
      <c r="AM1096" s="14"/>
      <c r="AO1096" s="12"/>
      <c r="AP1096" s="13"/>
      <c r="AR1096" s="12"/>
      <c r="AS1096" s="14"/>
      <c r="AU1096" s="12"/>
      <c r="AV1096" s="13"/>
    </row>
    <row r="1097" spans="1:48" x14ac:dyDescent="0.2">
      <c r="B1097" s="34"/>
      <c r="C1097" s="14"/>
      <c r="E1097" s="12"/>
      <c r="F1097" s="14"/>
      <c r="H1097" s="12"/>
      <c r="I1097" s="13"/>
      <c r="K1097" s="12"/>
      <c r="L1097" s="14"/>
      <c r="N1097" s="12"/>
      <c r="O1097" s="13"/>
      <c r="Q1097" s="12"/>
      <c r="R1097" s="13"/>
      <c r="T1097" s="12"/>
      <c r="U1097" s="14"/>
      <c r="W1097" s="12"/>
      <c r="X1097" s="13"/>
      <c r="Z1097" s="12"/>
      <c r="AA1097" s="13"/>
      <c r="AC1097" s="12"/>
      <c r="AD1097" s="13"/>
      <c r="AF1097" s="12"/>
      <c r="AG1097" s="13"/>
      <c r="AI1097" s="12"/>
      <c r="AJ1097" s="13"/>
      <c r="AL1097" s="12"/>
      <c r="AM1097" s="14"/>
      <c r="AO1097" s="12"/>
      <c r="AP1097" s="13"/>
      <c r="AR1097" s="12"/>
      <c r="AS1097" s="14"/>
      <c r="AU1097" s="12"/>
      <c r="AV1097" s="13"/>
    </row>
    <row r="1098" spans="1:48" x14ac:dyDescent="0.2">
      <c r="B1098" s="34"/>
      <c r="C1098" s="14"/>
      <c r="E1098" s="12"/>
      <c r="F1098" s="14"/>
      <c r="H1098" s="12"/>
      <c r="I1098" s="13"/>
      <c r="K1098" s="12"/>
      <c r="L1098" s="14"/>
      <c r="N1098" s="12"/>
      <c r="O1098" s="13"/>
      <c r="Q1098" s="12"/>
      <c r="R1098" s="13"/>
      <c r="T1098" s="12"/>
      <c r="U1098" s="14"/>
      <c r="W1098" s="12"/>
      <c r="X1098" s="13"/>
      <c r="Z1098" s="12"/>
      <c r="AA1098" s="13"/>
      <c r="AC1098" s="12"/>
      <c r="AD1098" s="13"/>
      <c r="AF1098" s="12"/>
      <c r="AG1098" s="13"/>
      <c r="AI1098" s="12"/>
      <c r="AJ1098" s="13"/>
      <c r="AL1098" s="12"/>
      <c r="AM1098" s="14"/>
      <c r="AO1098" s="12"/>
      <c r="AP1098" s="13"/>
      <c r="AR1098" s="12"/>
      <c r="AS1098" s="14"/>
      <c r="AU1098" s="12"/>
      <c r="AV1098" s="13"/>
    </row>
    <row r="1099" spans="1:48" x14ac:dyDescent="0.2">
      <c r="A1099" s="2" t="s">
        <v>520</v>
      </c>
      <c r="B1099" s="32" t="s">
        <v>1</v>
      </c>
      <c r="C1099" s="32"/>
      <c r="D1099" s="24"/>
      <c r="E1099" s="32"/>
      <c r="F1099" s="32"/>
      <c r="G1099" s="24"/>
      <c r="H1099" s="32"/>
      <c r="I1099" s="32"/>
      <c r="J1099" s="24"/>
      <c r="K1099" s="32"/>
      <c r="L1099" s="32"/>
      <c r="M1099" s="24"/>
      <c r="N1099" s="32"/>
      <c r="O1099" s="32"/>
      <c r="P1099" s="24"/>
      <c r="Q1099" s="32"/>
      <c r="R1099" s="32"/>
      <c r="S1099" s="24"/>
      <c r="T1099" s="32"/>
      <c r="U1099" s="32"/>
      <c r="V1099" s="24"/>
      <c r="W1099" s="32"/>
      <c r="X1099" s="32"/>
      <c r="Y1099" s="24"/>
      <c r="Z1099" s="32"/>
      <c r="AA1099" s="32"/>
      <c r="AB1099" s="24"/>
      <c r="AC1099" s="32"/>
      <c r="AD1099" s="32"/>
      <c r="AE1099" s="24"/>
      <c r="AF1099" s="32"/>
      <c r="AG1099" s="32"/>
      <c r="AH1099" s="24"/>
      <c r="AI1099" s="32"/>
      <c r="AJ1099" s="32"/>
      <c r="AK1099" s="24"/>
      <c r="AL1099" s="32"/>
      <c r="AM1099" s="32"/>
      <c r="AN1099" s="24"/>
      <c r="AO1099" s="32"/>
      <c r="AP1099" s="32"/>
      <c r="AQ1099" s="24"/>
      <c r="AR1099" s="32"/>
      <c r="AS1099" s="32"/>
      <c r="AT1099" s="24"/>
      <c r="AU1099" s="32"/>
      <c r="AV1099" s="32"/>
    </row>
    <row r="1100" spans="1:48" x14ac:dyDescent="0.2">
      <c r="A1100" s="3" t="s">
        <v>521</v>
      </c>
      <c r="B1100" s="33" t="s">
        <v>3</v>
      </c>
      <c r="C1100" s="22" t="s">
        <v>4</v>
      </c>
      <c r="E1100" s="22"/>
      <c r="F1100" s="22"/>
      <c r="H1100" s="22"/>
      <c r="I1100" s="22"/>
      <c r="K1100" s="22"/>
      <c r="L1100" s="22"/>
      <c r="N1100" s="22"/>
      <c r="O1100" s="22"/>
      <c r="Q1100" s="22"/>
      <c r="R1100" s="22"/>
      <c r="T1100" s="22"/>
      <c r="U1100" s="22"/>
      <c r="W1100" s="22"/>
      <c r="X1100" s="22"/>
      <c r="Z1100" s="22"/>
      <c r="AA1100" s="22"/>
      <c r="AC1100" s="22"/>
      <c r="AD1100" s="22"/>
      <c r="AF1100" s="22"/>
      <c r="AG1100" s="22"/>
      <c r="AI1100" s="22"/>
      <c r="AJ1100" s="22"/>
      <c r="AL1100" s="22"/>
      <c r="AM1100" s="22"/>
      <c r="AO1100" s="22"/>
      <c r="AP1100" s="22"/>
      <c r="AR1100" s="22"/>
      <c r="AS1100" s="22"/>
      <c r="AU1100" s="22"/>
      <c r="AV1100" s="22"/>
    </row>
    <row r="1101" spans="1:48" ht="16" x14ac:dyDescent="0.2">
      <c r="A1101" s="17" t="s">
        <v>522</v>
      </c>
      <c r="B1101" s="34">
        <v>0.22800000000000001</v>
      </c>
      <c r="C1101" s="13">
        <v>453</v>
      </c>
      <c r="E1101" s="12"/>
      <c r="F1101" s="13"/>
      <c r="H1101" s="12"/>
      <c r="I1101" s="13"/>
      <c r="K1101" s="12"/>
      <c r="L1101" s="13"/>
      <c r="N1101" s="12"/>
      <c r="O1101" s="13"/>
      <c r="Q1101" s="12"/>
      <c r="R1101" s="13"/>
      <c r="T1101" s="12"/>
      <c r="U1101" s="13"/>
      <c r="W1101" s="12"/>
      <c r="X1101" s="13"/>
      <c r="Z1101" s="12"/>
      <c r="AA1101" s="13"/>
      <c r="AC1101" s="12"/>
      <c r="AD1101" s="13"/>
      <c r="AF1101" s="12"/>
      <c r="AG1101" s="13"/>
      <c r="AI1101" s="12"/>
      <c r="AJ1101" s="13"/>
      <c r="AL1101" s="12"/>
      <c r="AM1101" s="13"/>
      <c r="AO1101" s="12"/>
      <c r="AP1101" s="13"/>
      <c r="AR1101" s="12"/>
      <c r="AS1101" s="13"/>
      <c r="AU1101" s="12"/>
      <c r="AV1101" s="13"/>
    </row>
    <row r="1102" spans="1:48" ht="16" x14ac:dyDescent="0.2">
      <c r="A1102" s="17" t="s">
        <v>523</v>
      </c>
      <c r="B1102" s="34">
        <v>0.43099999999999999</v>
      </c>
      <c r="C1102" s="13">
        <v>857</v>
      </c>
      <c r="E1102" s="12"/>
      <c r="F1102" s="13"/>
      <c r="H1102" s="12"/>
      <c r="I1102" s="13"/>
      <c r="K1102" s="12"/>
      <c r="L1102" s="13"/>
      <c r="N1102" s="12"/>
      <c r="O1102" s="13"/>
      <c r="Q1102" s="12"/>
      <c r="R1102" s="13"/>
      <c r="T1102" s="12"/>
      <c r="U1102" s="13"/>
      <c r="W1102" s="12"/>
      <c r="X1102" s="13"/>
      <c r="Z1102" s="12"/>
      <c r="AA1102" s="13"/>
      <c r="AC1102" s="12"/>
      <c r="AD1102" s="13"/>
      <c r="AF1102" s="12"/>
      <c r="AG1102" s="13"/>
      <c r="AI1102" s="12"/>
      <c r="AJ1102" s="13"/>
      <c r="AL1102" s="12"/>
      <c r="AM1102" s="13"/>
      <c r="AO1102" s="12"/>
      <c r="AP1102" s="13"/>
      <c r="AR1102" s="12"/>
      <c r="AS1102" s="13"/>
      <c r="AU1102" s="12"/>
      <c r="AV1102" s="13"/>
    </row>
    <row r="1103" spans="1:48" ht="16" x14ac:dyDescent="0.2">
      <c r="A1103" s="17" t="s">
        <v>524</v>
      </c>
      <c r="B1103" s="34">
        <v>0.318</v>
      </c>
      <c r="C1103" s="13">
        <v>632</v>
      </c>
      <c r="E1103" s="12"/>
      <c r="F1103" s="13"/>
      <c r="H1103" s="12"/>
      <c r="I1103" s="13"/>
      <c r="K1103" s="12"/>
      <c r="L1103" s="13"/>
      <c r="N1103" s="12"/>
      <c r="O1103" s="13"/>
      <c r="Q1103" s="12"/>
      <c r="R1103" s="13"/>
      <c r="T1103" s="12"/>
      <c r="U1103" s="13"/>
      <c r="W1103" s="12"/>
      <c r="X1103" s="13"/>
      <c r="Z1103" s="12"/>
      <c r="AA1103" s="13"/>
      <c r="AC1103" s="12"/>
      <c r="AD1103" s="13"/>
      <c r="AF1103" s="12"/>
      <c r="AG1103" s="13"/>
      <c r="AI1103" s="12"/>
      <c r="AJ1103" s="13"/>
      <c r="AL1103" s="12"/>
      <c r="AM1103" s="13"/>
      <c r="AO1103" s="12"/>
      <c r="AP1103" s="13"/>
      <c r="AR1103" s="12"/>
      <c r="AS1103" s="13"/>
      <c r="AU1103" s="12"/>
      <c r="AV1103" s="13"/>
    </row>
    <row r="1104" spans="1:48" ht="16" x14ac:dyDescent="0.2">
      <c r="A1104" s="17" t="s">
        <v>39</v>
      </c>
      <c r="B1104" s="34">
        <v>2.3E-2</v>
      </c>
      <c r="C1104" s="13">
        <v>45</v>
      </c>
      <c r="E1104" s="12"/>
      <c r="F1104" s="13"/>
      <c r="H1104" s="12"/>
      <c r="I1104" s="13"/>
      <c r="K1104" s="12"/>
      <c r="L1104" s="13"/>
      <c r="N1104" s="12"/>
      <c r="O1104" s="13"/>
      <c r="Q1104" s="12"/>
      <c r="R1104" s="13"/>
      <c r="T1104" s="12"/>
      <c r="U1104" s="13"/>
      <c r="W1104" s="12"/>
      <c r="X1104" s="13"/>
      <c r="Z1104" s="12"/>
      <c r="AA1104" s="13"/>
      <c r="AC1104" s="12"/>
      <c r="AD1104" s="13"/>
      <c r="AF1104" s="12"/>
      <c r="AG1104" s="13"/>
      <c r="AI1104" s="12"/>
      <c r="AJ1104" s="13"/>
      <c r="AL1104" s="12"/>
      <c r="AM1104" s="13"/>
      <c r="AO1104" s="12"/>
      <c r="AP1104" s="13"/>
      <c r="AR1104" s="12"/>
      <c r="AS1104" s="13"/>
      <c r="AU1104" s="12"/>
      <c r="AV1104" s="13"/>
    </row>
    <row r="1105" spans="1:48" ht="16" x14ac:dyDescent="0.2">
      <c r="A1105" s="17" t="s">
        <v>11</v>
      </c>
      <c r="B1105" s="34">
        <v>1</v>
      </c>
      <c r="C1105" s="14">
        <v>1987</v>
      </c>
      <c r="E1105" s="12"/>
      <c r="F1105" s="14"/>
      <c r="H1105" s="12"/>
      <c r="I1105" s="13"/>
      <c r="K1105" s="12"/>
      <c r="L1105" s="14"/>
      <c r="N1105" s="12"/>
      <c r="O1105" s="13"/>
      <c r="Q1105" s="12"/>
      <c r="R1105" s="13"/>
      <c r="T1105" s="12"/>
      <c r="U1105" s="14"/>
      <c r="W1105" s="12"/>
      <c r="X1105" s="13"/>
      <c r="Z1105" s="12"/>
      <c r="AA1105" s="13"/>
      <c r="AC1105" s="12"/>
      <c r="AD1105" s="13"/>
      <c r="AF1105" s="12"/>
      <c r="AG1105" s="13"/>
      <c r="AI1105" s="12"/>
      <c r="AJ1105" s="13"/>
      <c r="AL1105" s="12"/>
      <c r="AM1105" s="14"/>
      <c r="AO1105" s="12"/>
      <c r="AP1105" s="13"/>
      <c r="AR1105" s="12"/>
      <c r="AS1105" s="14"/>
      <c r="AU1105" s="12"/>
      <c r="AV1105" s="13"/>
    </row>
    <row r="1106" spans="1:48" x14ac:dyDescent="0.2">
      <c r="B1106" s="34"/>
      <c r="C1106" s="14"/>
      <c r="E1106" s="12"/>
      <c r="F1106" s="14"/>
      <c r="H1106" s="12"/>
      <c r="I1106" s="13"/>
      <c r="K1106" s="12"/>
      <c r="L1106" s="14"/>
      <c r="N1106" s="12"/>
      <c r="O1106" s="13"/>
      <c r="Q1106" s="12"/>
      <c r="R1106" s="13"/>
      <c r="T1106" s="12"/>
      <c r="U1106" s="14"/>
      <c r="W1106" s="12"/>
      <c r="X1106" s="13"/>
      <c r="Z1106" s="12"/>
      <c r="AA1106" s="13"/>
      <c r="AC1106" s="12"/>
      <c r="AD1106" s="13"/>
      <c r="AF1106" s="12"/>
      <c r="AG1106" s="13"/>
      <c r="AI1106" s="12"/>
      <c r="AJ1106" s="13"/>
      <c r="AL1106" s="12"/>
      <c r="AM1106" s="14"/>
      <c r="AO1106" s="12"/>
      <c r="AP1106" s="13"/>
      <c r="AR1106" s="12"/>
      <c r="AS1106" s="14"/>
      <c r="AU1106" s="12"/>
      <c r="AV1106" s="13"/>
    </row>
    <row r="1107" spans="1:48" x14ac:dyDescent="0.2">
      <c r="B1107" s="34"/>
      <c r="C1107" s="14"/>
      <c r="E1107" s="12"/>
      <c r="F1107" s="14"/>
      <c r="H1107" s="12"/>
      <c r="I1107" s="13"/>
      <c r="K1107" s="12"/>
      <c r="L1107" s="14"/>
      <c r="N1107" s="12"/>
      <c r="O1107" s="13"/>
      <c r="Q1107" s="12"/>
      <c r="R1107" s="13"/>
      <c r="T1107" s="12"/>
      <c r="U1107" s="14"/>
      <c r="W1107" s="12"/>
      <c r="X1107" s="13"/>
      <c r="Z1107" s="12"/>
      <c r="AA1107" s="13"/>
      <c r="AC1107" s="12"/>
      <c r="AD1107" s="13"/>
      <c r="AF1107" s="12"/>
      <c r="AG1107" s="13"/>
      <c r="AI1107" s="12"/>
      <c r="AJ1107" s="13"/>
      <c r="AL1107" s="12"/>
      <c r="AM1107" s="14"/>
      <c r="AO1107" s="12"/>
      <c r="AP1107" s="13"/>
      <c r="AR1107" s="12"/>
      <c r="AS1107" s="14"/>
      <c r="AU1107" s="12"/>
      <c r="AV1107" s="13"/>
    </row>
    <row r="1108" spans="1:48" x14ac:dyDescent="0.2">
      <c r="A1108" s="2" t="s">
        <v>525</v>
      </c>
      <c r="B1108" s="32" t="s">
        <v>1</v>
      </c>
      <c r="C1108" s="32"/>
      <c r="D1108" s="24"/>
      <c r="E1108" s="32"/>
      <c r="F1108" s="32"/>
      <c r="G1108" s="24"/>
      <c r="H1108" s="32"/>
      <c r="I1108" s="32"/>
      <c r="J1108" s="24"/>
      <c r="K1108" s="32"/>
      <c r="L1108" s="32"/>
      <c r="M1108" s="24"/>
      <c r="N1108" s="32"/>
      <c r="O1108" s="32"/>
      <c r="P1108" s="24"/>
      <c r="Q1108" s="32"/>
      <c r="R1108" s="32"/>
      <c r="S1108" s="24"/>
      <c r="T1108" s="32"/>
      <c r="U1108" s="32"/>
      <c r="V1108" s="24"/>
      <c r="W1108" s="32"/>
      <c r="X1108" s="32"/>
      <c r="Y1108" s="24"/>
      <c r="Z1108" s="32"/>
      <c r="AA1108" s="32"/>
      <c r="AB1108" s="24"/>
      <c r="AC1108" s="32"/>
      <c r="AD1108" s="32"/>
      <c r="AE1108" s="24"/>
      <c r="AF1108" s="32"/>
      <c r="AG1108" s="32"/>
      <c r="AH1108" s="24"/>
      <c r="AI1108" s="32"/>
      <c r="AJ1108" s="32"/>
      <c r="AK1108" s="24"/>
      <c r="AL1108" s="32"/>
      <c r="AM1108" s="32"/>
      <c r="AN1108" s="24"/>
      <c r="AO1108" s="32"/>
      <c r="AP1108" s="32"/>
      <c r="AQ1108" s="24"/>
      <c r="AR1108" s="32"/>
      <c r="AS1108" s="32"/>
      <c r="AT1108" s="24"/>
      <c r="AU1108" s="32"/>
      <c r="AV1108" s="32"/>
    </row>
    <row r="1109" spans="1:48" ht="30" x14ac:dyDescent="0.2">
      <c r="A1109" s="3" t="s">
        <v>526</v>
      </c>
      <c r="B1109" s="33" t="s">
        <v>3</v>
      </c>
      <c r="C1109" s="22" t="s">
        <v>4</v>
      </c>
      <c r="E1109" s="22"/>
      <c r="F1109" s="22"/>
      <c r="H1109" s="22"/>
      <c r="I1109" s="22"/>
      <c r="K1109" s="22"/>
      <c r="L1109" s="22"/>
      <c r="N1109" s="22"/>
      <c r="O1109" s="22"/>
      <c r="Q1109" s="22"/>
      <c r="R1109" s="22"/>
      <c r="T1109" s="22"/>
      <c r="U1109" s="22"/>
      <c r="W1109" s="22"/>
      <c r="X1109" s="22"/>
      <c r="Z1109" s="22"/>
      <c r="AA1109" s="22"/>
      <c r="AC1109" s="22"/>
      <c r="AD1109" s="22"/>
      <c r="AF1109" s="22"/>
      <c r="AG1109" s="22"/>
      <c r="AI1109" s="22"/>
      <c r="AJ1109" s="22"/>
      <c r="AL1109" s="22"/>
      <c r="AM1109" s="22"/>
      <c r="AO1109" s="22"/>
      <c r="AP1109" s="22"/>
      <c r="AR1109" s="22"/>
      <c r="AS1109" s="22"/>
      <c r="AU1109" s="22"/>
      <c r="AV1109" s="22"/>
    </row>
    <row r="1110" spans="1:48" ht="16" x14ac:dyDescent="0.2">
      <c r="A1110" s="17" t="s">
        <v>527</v>
      </c>
      <c r="B1110" s="34">
        <v>0.16400000000000001</v>
      </c>
      <c r="C1110" s="13">
        <v>326</v>
      </c>
      <c r="E1110" s="12"/>
      <c r="F1110" s="13"/>
      <c r="H1110" s="12"/>
      <c r="I1110" s="13"/>
      <c r="K1110" s="12"/>
      <c r="L1110" s="13"/>
      <c r="N1110" s="12"/>
      <c r="O1110" s="13"/>
      <c r="Q1110" s="12"/>
      <c r="R1110" s="13"/>
      <c r="T1110" s="12"/>
      <c r="U1110" s="13"/>
      <c r="W1110" s="12"/>
      <c r="X1110" s="13"/>
      <c r="Z1110" s="12"/>
      <c r="AA1110" s="13"/>
      <c r="AC1110" s="12"/>
      <c r="AD1110" s="13"/>
      <c r="AF1110" s="12"/>
      <c r="AG1110" s="13"/>
      <c r="AI1110" s="12"/>
      <c r="AJ1110" s="13"/>
      <c r="AL1110" s="12"/>
      <c r="AM1110" s="13"/>
      <c r="AO1110" s="12"/>
      <c r="AP1110" s="13"/>
      <c r="AR1110" s="12"/>
      <c r="AS1110" s="13"/>
      <c r="AU1110" s="12"/>
      <c r="AV1110" s="13"/>
    </row>
    <row r="1111" spans="1:48" ht="16" x14ac:dyDescent="0.2">
      <c r="A1111" s="17" t="s">
        <v>528</v>
      </c>
      <c r="B1111" s="34">
        <v>0.223</v>
      </c>
      <c r="C1111" s="13">
        <v>443</v>
      </c>
      <c r="E1111" s="12"/>
      <c r="F1111" s="13"/>
      <c r="H1111" s="12"/>
      <c r="I1111" s="13"/>
      <c r="K1111" s="12"/>
      <c r="L1111" s="13"/>
      <c r="N1111" s="12"/>
      <c r="O1111" s="13"/>
      <c r="Q1111" s="12"/>
      <c r="R1111" s="13"/>
      <c r="T1111" s="12"/>
      <c r="U1111" s="13"/>
      <c r="W1111" s="12"/>
      <c r="X1111" s="13"/>
      <c r="Z1111" s="12"/>
      <c r="AA1111" s="13"/>
      <c r="AC1111" s="12"/>
      <c r="AD1111" s="13"/>
      <c r="AF1111" s="12"/>
      <c r="AG1111" s="13"/>
      <c r="AI1111" s="12"/>
      <c r="AJ1111" s="13"/>
      <c r="AL1111" s="12"/>
      <c r="AM1111" s="13"/>
      <c r="AO1111" s="12"/>
      <c r="AP1111" s="13"/>
      <c r="AR1111" s="12"/>
      <c r="AS1111" s="13"/>
      <c r="AU1111" s="12"/>
      <c r="AV1111" s="13"/>
    </row>
    <row r="1112" spans="1:48" ht="16" x14ac:dyDescent="0.2">
      <c r="A1112" s="17" t="s">
        <v>529</v>
      </c>
      <c r="B1112" s="34">
        <v>0.55700000000000005</v>
      </c>
      <c r="C1112" s="14">
        <v>1106</v>
      </c>
      <c r="E1112" s="12"/>
      <c r="F1112" s="13"/>
      <c r="H1112" s="12"/>
      <c r="I1112" s="13"/>
      <c r="K1112" s="12"/>
      <c r="L1112" s="13"/>
      <c r="N1112" s="12"/>
      <c r="O1112" s="13"/>
      <c r="Q1112" s="12"/>
      <c r="R1112" s="13"/>
      <c r="T1112" s="12"/>
      <c r="U1112" s="13"/>
      <c r="W1112" s="12"/>
      <c r="X1112" s="13"/>
      <c r="Z1112" s="12"/>
      <c r="AA1112" s="13"/>
      <c r="AC1112" s="12"/>
      <c r="AD1112" s="13"/>
      <c r="AF1112" s="12"/>
      <c r="AG1112" s="13"/>
      <c r="AI1112" s="12"/>
      <c r="AJ1112" s="13"/>
      <c r="AL1112" s="12"/>
      <c r="AM1112" s="13"/>
      <c r="AO1112" s="12"/>
      <c r="AP1112" s="13"/>
      <c r="AR1112" s="12"/>
      <c r="AS1112" s="13"/>
      <c r="AU1112" s="12"/>
      <c r="AV1112" s="13"/>
    </row>
    <row r="1113" spans="1:48" ht="16" x14ac:dyDescent="0.2">
      <c r="A1113" s="17" t="s">
        <v>39</v>
      </c>
      <c r="B1113" s="34">
        <v>5.5E-2</v>
      </c>
      <c r="C1113" s="13">
        <v>109</v>
      </c>
      <c r="E1113" s="12"/>
      <c r="F1113" s="13"/>
      <c r="H1113" s="12"/>
      <c r="I1113" s="13"/>
      <c r="K1113" s="12"/>
      <c r="L1113" s="13"/>
      <c r="N1113" s="12"/>
      <c r="O1113" s="13"/>
      <c r="Q1113" s="12"/>
      <c r="R1113" s="13"/>
      <c r="T1113" s="12"/>
      <c r="U1113" s="13"/>
      <c r="W1113" s="12"/>
      <c r="X1113" s="13"/>
      <c r="Z1113" s="12"/>
      <c r="AA1113" s="13"/>
      <c r="AC1113" s="12"/>
      <c r="AD1113" s="13"/>
      <c r="AF1113" s="12"/>
      <c r="AG1113" s="13"/>
      <c r="AI1113" s="12"/>
      <c r="AJ1113" s="13"/>
      <c r="AL1113" s="12"/>
      <c r="AM1113" s="13"/>
      <c r="AO1113" s="12"/>
      <c r="AP1113" s="13"/>
      <c r="AR1113" s="12"/>
      <c r="AS1113" s="13"/>
      <c r="AU1113" s="12"/>
      <c r="AV1113" s="13"/>
    </row>
    <row r="1114" spans="1:48" ht="16" x14ac:dyDescent="0.2">
      <c r="A1114" s="17" t="s">
        <v>11</v>
      </c>
      <c r="B1114" s="34">
        <v>1</v>
      </c>
      <c r="C1114" s="14">
        <v>1984</v>
      </c>
      <c r="E1114" s="12"/>
      <c r="F1114" s="14"/>
      <c r="H1114" s="12"/>
      <c r="I1114" s="13"/>
      <c r="K1114" s="12"/>
      <c r="L1114" s="14"/>
      <c r="N1114" s="12"/>
      <c r="O1114" s="13"/>
      <c r="Q1114" s="12"/>
      <c r="R1114" s="13"/>
      <c r="T1114" s="12"/>
      <c r="U1114" s="14"/>
      <c r="W1114" s="12"/>
      <c r="X1114" s="13"/>
      <c r="Z1114" s="12"/>
      <c r="AA1114" s="13"/>
      <c r="AC1114" s="12"/>
      <c r="AD1114" s="13"/>
      <c r="AF1114" s="12"/>
      <c r="AG1114" s="13"/>
      <c r="AI1114" s="12"/>
      <c r="AJ1114" s="13"/>
      <c r="AL1114" s="12"/>
      <c r="AM1114" s="14"/>
      <c r="AO1114" s="12"/>
      <c r="AP1114" s="13"/>
      <c r="AR1114" s="12"/>
      <c r="AS1114" s="14"/>
      <c r="AU1114" s="12"/>
      <c r="AV1114" s="13"/>
    </row>
    <row r="1115" spans="1:48" x14ac:dyDescent="0.2">
      <c r="B1115" s="34"/>
      <c r="C1115" s="14"/>
      <c r="E1115" s="12"/>
      <c r="F1115" s="14"/>
      <c r="H1115" s="12"/>
      <c r="I1115" s="13"/>
      <c r="K1115" s="12"/>
      <c r="L1115" s="14"/>
      <c r="N1115" s="12"/>
      <c r="O1115" s="13"/>
      <c r="Q1115" s="12"/>
      <c r="R1115" s="13"/>
      <c r="T1115" s="12"/>
      <c r="U1115" s="14"/>
      <c r="W1115" s="12"/>
      <c r="X1115" s="13"/>
      <c r="Z1115" s="12"/>
      <c r="AA1115" s="13"/>
      <c r="AC1115" s="12"/>
      <c r="AD1115" s="13"/>
      <c r="AF1115" s="12"/>
      <c r="AG1115" s="13"/>
      <c r="AI1115" s="12"/>
      <c r="AJ1115" s="13"/>
      <c r="AL1115" s="12"/>
      <c r="AM1115" s="14"/>
      <c r="AO1115" s="12"/>
      <c r="AP1115" s="13"/>
      <c r="AR1115" s="12"/>
      <c r="AS1115" s="14"/>
      <c r="AU1115" s="12"/>
      <c r="AV1115" s="13"/>
    </row>
    <row r="1116" spans="1:48" x14ac:dyDescent="0.2">
      <c r="B1116" s="34"/>
      <c r="C1116" s="14"/>
      <c r="E1116" s="12"/>
      <c r="F1116" s="14"/>
      <c r="H1116" s="12"/>
      <c r="I1116" s="13"/>
      <c r="K1116" s="12"/>
      <c r="L1116" s="14"/>
      <c r="N1116" s="12"/>
      <c r="O1116" s="13"/>
      <c r="Q1116" s="12"/>
      <c r="R1116" s="13"/>
      <c r="T1116" s="12"/>
      <c r="U1116" s="14"/>
      <c r="W1116" s="12"/>
      <c r="X1116" s="13"/>
      <c r="Z1116" s="12"/>
      <c r="AA1116" s="13"/>
      <c r="AC1116" s="12"/>
      <c r="AD1116" s="13"/>
      <c r="AF1116" s="12"/>
      <c r="AG1116" s="13"/>
      <c r="AI1116" s="12"/>
      <c r="AJ1116" s="13"/>
      <c r="AL1116" s="12"/>
      <c r="AM1116" s="14"/>
      <c r="AO1116" s="12"/>
      <c r="AP1116" s="13"/>
      <c r="AR1116" s="12"/>
      <c r="AS1116" s="14"/>
      <c r="AU1116" s="12"/>
      <c r="AV1116" s="13"/>
    </row>
    <row r="1117" spans="1:48" x14ac:dyDescent="0.2">
      <c r="A1117" s="2" t="s">
        <v>530</v>
      </c>
      <c r="B1117" s="32" t="s">
        <v>1</v>
      </c>
      <c r="C1117" s="32"/>
      <c r="D1117" s="24"/>
      <c r="E1117" s="32"/>
      <c r="F1117" s="32"/>
      <c r="G1117" s="24"/>
      <c r="H1117" s="32"/>
      <c r="I1117" s="32"/>
      <c r="J1117" s="24"/>
      <c r="K1117" s="32"/>
      <c r="L1117" s="32"/>
      <c r="M1117" s="24"/>
      <c r="N1117" s="32"/>
      <c r="O1117" s="32"/>
      <c r="P1117" s="24"/>
      <c r="Q1117" s="32"/>
      <c r="R1117" s="32"/>
      <c r="S1117" s="24"/>
      <c r="T1117" s="32"/>
      <c r="U1117" s="32"/>
      <c r="V1117" s="24"/>
      <c r="W1117" s="32"/>
      <c r="X1117" s="32"/>
      <c r="Y1117" s="24"/>
      <c r="Z1117" s="32"/>
      <c r="AA1117" s="32"/>
      <c r="AB1117" s="24"/>
      <c r="AC1117" s="32"/>
      <c r="AD1117" s="32"/>
      <c r="AE1117" s="24"/>
      <c r="AF1117" s="32"/>
      <c r="AG1117" s="32"/>
      <c r="AH1117" s="24"/>
      <c r="AI1117" s="32"/>
      <c r="AJ1117" s="32"/>
      <c r="AK1117" s="24"/>
      <c r="AL1117" s="32"/>
      <c r="AM1117" s="32"/>
      <c r="AN1117" s="24"/>
      <c r="AO1117" s="32"/>
      <c r="AP1117" s="32"/>
      <c r="AQ1117" s="24"/>
      <c r="AR1117" s="32"/>
      <c r="AS1117" s="32"/>
      <c r="AT1117" s="24"/>
      <c r="AU1117" s="32"/>
      <c r="AV1117" s="32"/>
    </row>
    <row r="1118" spans="1:48" x14ac:dyDescent="0.2">
      <c r="A1118" s="3" t="s">
        <v>531</v>
      </c>
      <c r="B1118" s="33" t="s">
        <v>3</v>
      </c>
      <c r="C1118" s="22" t="s">
        <v>4</v>
      </c>
      <c r="E1118" s="22"/>
      <c r="F1118" s="22"/>
      <c r="H1118" s="22"/>
      <c r="I1118" s="22"/>
      <c r="K1118" s="22"/>
      <c r="L1118" s="22"/>
      <c r="N1118" s="22"/>
      <c r="O1118" s="22"/>
      <c r="Q1118" s="22"/>
      <c r="R1118" s="22"/>
      <c r="T1118" s="22"/>
      <c r="U1118" s="22"/>
      <c r="W1118" s="22"/>
      <c r="X1118" s="22"/>
      <c r="Z1118" s="22"/>
      <c r="AA1118" s="22"/>
      <c r="AC1118" s="22"/>
      <c r="AD1118" s="22"/>
      <c r="AF1118" s="22"/>
      <c r="AG1118" s="22"/>
      <c r="AI1118" s="22"/>
      <c r="AJ1118" s="22"/>
      <c r="AL1118" s="22"/>
      <c r="AM1118" s="22"/>
      <c r="AO1118" s="22"/>
      <c r="AP1118" s="22"/>
      <c r="AR1118" s="22"/>
      <c r="AS1118" s="22"/>
      <c r="AU1118" s="22"/>
      <c r="AV1118" s="22"/>
    </row>
    <row r="1119" spans="1:48" x14ac:dyDescent="0.2">
      <c r="A1119" s="20">
        <v>1904</v>
      </c>
      <c r="B1119" s="34">
        <v>1E-3</v>
      </c>
      <c r="C1119" s="13">
        <v>1</v>
      </c>
      <c r="E1119" s="31"/>
      <c r="F1119" s="13"/>
      <c r="H1119" s="12"/>
      <c r="I1119" s="13"/>
      <c r="K1119" s="12"/>
      <c r="L1119" s="13"/>
      <c r="N1119" s="12"/>
      <c r="O1119" s="13"/>
      <c r="Q1119" s="12"/>
      <c r="R1119" s="13"/>
      <c r="T1119" s="12"/>
      <c r="U1119" s="13"/>
      <c r="W1119" s="12"/>
      <c r="X1119" s="13"/>
      <c r="Z1119" s="12"/>
      <c r="AA1119" s="13"/>
      <c r="AC1119" s="12"/>
      <c r="AD1119" s="13"/>
      <c r="AF1119" s="12"/>
      <c r="AG1119" s="13"/>
      <c r="AI1119" s="12"/>
      <c r="AJ1119" s="13"/>
      <c r="AL1119" s="12"/>
      <c r="AM1119" s="13"/>
      <c r="AO1119" s="12"/>
      <c r="AP1119" s="13"/>
      <c r="AR1119" s="12"/>
      <c r="AS1119" s="13"/>
      <c r="AU1119" s="12"/>
      <c r="AV1119" s="13"/>
    </row>
    <row r="1120" spans="1:48" x14ac:dyDescent="0.2">
      <c r="A1120" s="20">
        <v>1942</v>
      </c>
      <c r="B1120" s="34">
        <v>1E-3</v>
      </c>
      <c r="C1120" s="13">
        <v>1</v>
      </c>
      <c r="E1120" s="31"/>
      <c r="F1120" s="13"/>
      <c r="H1120" s="12"/>
      <c r="I1120" s="13"/>
      <c r="K1120" s="12"/>
      <c r="L1120" s="13"/>
      <c r="N1120" s="12"/>
      <c r="O1120" s="13"/>
      <c r="Q1120" s="12"/>
      <c r="R1120" s="13"/>
      <c r="T1120" s="12"/>
      <c r="U1120" s="13"/>
      <c r="W1120" s="12"/>
      <c r="X1120" s="13"/>
      <c r="Z1120" s="12"/>
      <c r="AA1120" s="13"/>
      <c r="AC1120" s="12"/>
      <c r="AD1120" s="13"/>
      <c r="AF1120" s="12"/>
      <c r="AG1120" s="13"/>
      <c r="AI1120" s="12"/>
      <c r="AJ1120" s="13"/>
      <c r="AL1120" s="12"/>
      <c r="AM1120" s="13"/>
      <c r="AO1120" s="12"/>
      <c r="AP1120" s="13"/>
      <c r="AR1120" s="12"/>
      <c r="AS1120" s="13"/>
      <c r="AU1120" s="12"/>
      <c r="AV1120" s="13"/>
    </row>
    <row r="1121" spans="1:48" x14ac:dyDescent="0.2">
      <c r="A1121" s="20">
        <v>1943</v>
      </c>
      <c r="B1121" s="34">
        <v>1E-3</v>
      </c>
      <c r="C1121" s="13">
        <v>1</v>
      </c>
      <c r="E1121" s="12"/>
      <c r="F1121" s="13"/>
      <c r="H1121" s="12"/>
      <c r="I1121" s="13"/>
      <c r="K1121" s="12"/>
      <c r="L1121" s="13"/>
      <c r="N1121" s="12"/>
      <c r="O1121" s="13"/>
      <c r="Q1121" s="12"/>
      <c r="R1121" s="13"/>
      <c r="T1121" s="12"/>
      <c r="U1121" s="13"/>
      <c r="W1121" s="12"/>
      <c r="X1121" s="13"/>
      <c r="Z1121" s="12"/>
      <c r="AA1121" s="13"/>
      <c r="AC1121" s="12"/>
      <c r="AD1121" s="13"/>
      <c r="AF1121" s="12"/>
      <c r="AG1121" s="13"/>
      <c r="AI1121" s="12"/>
      <c r="AJ1121" s="13"/>
      <c r="AL1121" s="12"/>
      <c r="AM1121" s="13"/>
      <c r="AO1121" s="12"/>
      <c r="AP1121" s="13"/>
      <c r="AR1121" s="12"/>
      <c r="AS1121" s="13"/>
      <c r="AU1121" s="12"/>
      <c r="AV1121" s="13"/>
    </row>
    <row r="1122" spans="1:48" x14ac:dyDescent="0.2">
      <c r="A1122" s="20">
        <v>1945</v>
      </c>
      <c r="B1122" s="34">
        <v>1E-3</v>
      </c>
      <c r="C1122" s="13">
        <v>2</v>
      </c>
      <c r="E1122" s="12"/>
      <c r="F1122" s="13"/>
      <c r="H1122" s="12"/>
      <c r="I1122" s="13"/>
      <c r="K1122" s="12"/>
      <c r="L1122" s="13"/>
      <c r="N1122" s="12"/>
      <c r="O1122" s="13"/>
      <c r="Q1122" s="12"/>
      <c r="R1122" s="13"/>
      <c r="T1122" s="12"/>
      <c r="U1122" s="13"/>
      <c r="W1122" s="12"/>
      <c r="X1122" s="13"/>
      <c r="Z1122" s="12"/>
      <c r="AA1122" s="13"/>
      <c r="AC1122" s="12"/>
      <c r="AD1122" s="13"/>
      <c r="AF1122" s="12"/>
      <c r="AG1122" s="13"/>
      <c r="AI1122" s="12"/>
      <c r="AJ1122" s="13"/>
      <c r="AL1122" s="12"/>
      <c r="AM1122" s="13"/>
      <c r="AO1122" s="12"/>
      <c r="AP1122" s="13"/>
      <c r="AR1122" s="12"/>
      <c r="AS1122" s="13"/>
      <c r="AU1122" s="12"/>
      <c r="AV1122" s="13"/>
    </row>
    <row r="1123" spans="1:48" x14ac:dyDescent="0.2">
      <c r="A1123" s="20">
        <v>1946</v>
      </c>
      <c r="B1123" s="34">
        <v>1E-3</v>
      </c>
      <c r="C1123" s="13">
        <v>2</v>
      </c>
      <c r="E1123" s="12"/>
      <c r="F1123" s="13"/>
      <c r="H1123" s="12"/>
      <c r="I1123" s="13"/>
      <c r="K1123" s="12"/>
      <c r="L1123" s="13"/>
      <c r="N1123" s="12"/>
      <c r="O1123" s="13"/>
      <c r="Q1123" s="12"/>
      <c r="R1123" s="13"/>
      <c r="T1123" s="12"/>
      <c r="U1123" s="13"/>
      <c r="W1123" s="12"/>
      <c r="X1123" s="13"/>
      <c r="Z1123" s="12"/>
      <c r="AA1123" s="13"/>
      <c r="AC1123" s="12"/>
      <c r="AD1123" s="13"/>
      <c r="AF1123" s="12"/>
      <c r="AG1123" s="13"/>
      <c r="AI1123" s="12"/>
      <c r="AJ1123" s="13"/>
      <c r="AL1123" s="12"/>
      <c r="AM1123" s="13"/>
      <c r="AO1123" s="12"/>
      <c r="AP1123" s="13"/>
      <c r="AR1123" s="12"/>
      <c r="AS1123" s="13"/>
      <c r="AU1123" s="12"/>
      <c r="AV1123" s="13"/>
    </row>
    <row r="1124" spans="1:48" x14ac:dyDescent="0.2">
      <c r="A1124" s="20">
        <v>1947</v>
      </c>
      <c r="B1124" s="34">
        <v>2E-3</v>
      </c>
      <c r="C1124" s="13">
        <v>3</v>
      </c>
      <c r="E1124" s="12"/>
      <c r="F1124" s="13"/>
      <c r="H1124" s="12"/>
      <c r="I1124" s="13"/>
      <c r="K1124" s="12"/>
      <c r="L1124" s="13"/>
      <c r="N1124" s="12"/>
      <c r="O1124" s="13"/>
      <c r="Q1124" s="12"/>
      <c r="R1124" s="13"/>
      <c r="T1124" s="12"/>
      <c r="U1124" s="13"/>
      <c r="W1124" s="12"/>
      <c r="X1124" s="13"/>
      <c r="Z1124" s="12"/>
      <c r="AA1124" s="13"/>
      <c r="AC1124" s="12"/>
      <c r="AD1124" s="13"/>
      <c r="AF1124" s="12"/>
      <c r="AG1124" s="13"/>
      <c r="AI1124" s="12"/>
      <c r="AJ1124" s="13"/>
      <c r="AL1124" s="12"/>
      <c r="AM1124" s="13"/>
      <c r="AO1124" s="12"/>
      <c r="AP1124" s="13"/>
      <c r="AR1124" s="12"/>
      <c r="AS1124" s="13"/>
      <c r="AU1124" s="12"/>
      <c r="AV1124" s="13"/>
    </row>
    <row r="1125" spans="1:48" x14ac:dyDescent="0.2">
      <c r="A1125" s="20">
        <v>1948</v>
      </c>
      <c r="B1125" s="34">
        <v>1E-3</v>
      </c>
      <c r="C1125" s="13">
        <v>2</v>
      </c>
      <c r="E1125" s="12"/>
      <c r="F1125" s="13"/>
      <c r="H1125" s="12"/>
      <c r="I1125" s="13"/>
      <c r="K1125" s="12"/>
      <c r="L1125" s="13"/>
      <c r="N1125" s="12"/>
      <c r="O1125" s="13"/>
      <c r="Q1125" s="12"/>
      <c r="R1125" s="13"/>
      <c r="T1125" s="12"/>
      <c r="U1125" s="13"/>
      <c r="W1125" s="12"/>
      <c r="X1125" s="13"/>
      <c r="Z1125" s="12"/>
      <c r="AA1125" s="13"/>
      <c r="AC1125" s="12"/>
      <c r="AD1125" s="13"/>
      <c r="AF1125" s="12"/>
      <c r="AG1125" s="13"/>
      <c r="AI1125" s="12"/>
      <c r="AJ1125" s="13"/>
      <c r="AL1125" s="12"/>
      <c r="AM1125" s="13"/>
      <c r="AO1125" s="12"/>
      <c r="AP1125" s="13"/>
      <c r="AR1125" s="12"/>
      <c r="AS1125" s="13"/>
      <c r="AU1125" s="12"/>
      <c r="AV1125" s="13"/>
    </row>
    <row r="1126" spans="1:48" x14ac:dyDescent="0.2">
      <c r="A1126" s="20">
        <v>1949</v>
      </c>
      <c r="B1126" s="34">
        <v>1E-3</v>
      </c>
      <c r="C1126" s="13">
        <v>1</v>
      </c>
      <c r="E1126" s="12"/>
      <c r="F1126" s="13"/>
      <c r="H1126" s="12"/>
      <c r="I1126" s="13"/>
      <c r="K1126" s="12"/>
      <c r="L1126" s="13"/>
      <c r="N1126" s="12"/>
      <c r="O1126" s="13"/>
      <c r="Q1126" s="12"/>
      <c r="R1126" s="13"/>
      <c r="T1126" s="12"/>
      <c r="U1126" s="13"/>
      <c r="W1126" s="12"/>
      <c r="X1126" s="13"/>
      <c r="Z1126" s="12"/>
      <c r="AA1126" s="13"/>
      <c r="AC1126" s="12"/>
      <c r="AD1126" s="13"/>
      <c r="AF1126" s="12"/>
      <c r="AG1126" s="13"/>
      <c r="AI1126" s="12"/>
      <c r="AJ1126" s="13"/>
      <c r="AL1126" s="12"/>
      <c r="AM1126" s="13"/>
      <c r="AO1126" s="12"/>
      <c r="AP1126" s="13"/>
      <c r="AR1126" s="12"/>
      <c r="AS1126" s="13"/>
      <c r="AU1126" s="12"/>
      <c r="AV1126" s="13"/>
    </row>
    <row r="1127" spans="1:48" x14ac:dyDescent="0.2">
      <c r="A1127" s="20">
        <v>1950</v>
      </c>
      <c r="B1127" s="34">
        <v>1E-3</v>
      </c>
      <c r="C1127" s="13">
        <v>1</v>
      </c>
      <c r="E1127" s="12"/>
      <c r="F1127" s="13"/>
      <c r="H1127" s="12"/>
      <c r="I1127" s="13"/>
      <c r="K1127" s="12"/>
      <c r="L1127" s="13"/>
      <c r="N1127" s="12"/>
      <c r="O1127" s="13"/>
      <c r="Q1127" s="12"/>
      <c r="R1127" s="13"/>
      <c r="T1127" s="12"/>
      <c r="U1127" s="13"/>
      <c r="W1127" s="12"/>
      <c r="X1127" s="13"/>
      <c r="Z1127" s="12"/>
      <c r="AA1127" s="13"/>
      <c r="AC1127" s="12"/>
      <c r="AD1127" s="13"/>
      <c r="AF1127" s="12"/>
      <c r="AG1127" s="13"/>
      <c r="AI1127" s="12"/>
      <c r="AJ1127" s="13"/>
      <c r="AL1127" s="12"/>
      <c r="AM1127" s="13"/>
      <c r="AO1127" s="12"/>
      <c r="AP1127" s="13"/>
      <c r="AR1127" s="12"/>
      <c r="AS1127" s="13"/>
      <c r="AU1127" s="12"/>
      <c r="AV1127" s="13"/>
    </row>
    <row r="1128" spans="1:48" x14ac:dyDescent="0.2">
      <c r="A1128" s="20">
        <v>1951</v>
      </c>
      <c r="B1128" s="34">
        <v>4.0000000000000001E-3</v>
      </c>
      <c r="C1128" s="13">
        <v>5</v>
      </c>
      <c r="E1128" s="12"/>
      <c r="F1128" s="13"/>
      <c r="H1128" s="12"/>
      <c r="I1128" s="13"/>
      <c r="K1128" s="12"/>
      <c r="L1128" s="13"/>
      <c r="N1128" s="12"/>
      <c r="O1128" s="13"/>
      <c r="Q1128" s="12"/>
      <c r="R1128" s="13"/>
      <c r="T1128" s="12"/>
      <c r="U1128" s="13"/>
      <c r="W1128" s="12"/>
      <c r="X1128" s="13"/>
      <c r="Z1128" s="12"/>
      <c r="AA1128" s="13"/>
      <c r="AC1128" s="12"/>
      <c r="AD1128" s="13"/>
      <c r="AF1128" s="12"/>
      <c r="AG1128" s="13"/>
      <c r="AI1128" s="12"/>
      <c r="AJ1128" s="13"/>
      <c r="AL1128" s="12"/>
      <c r="AM1128" s="13"/>
      <c r="AO1128" s="12"/>
      <c r="AP1128" s="13"/>
      <c r="AR1128" s="12"/>
      <c r="AS1128" s="13"/>
      <c r="AU1128" s="12"/>
      <c r="AV1128" s="13"/>
    </row>
    <row r="1129" spans="1:48" x14ac:dyDescent="0.2">
      <c r="A1129" s="20">
        <v>1952</v>
      </c>
      <c r="B1129" s="34">
        <v>5.0000000000000001E-3</v>
      </c>
      <c r="C1129" s="13">
        <v>7</v>
      </c>
      <c r="E1129" s="12"/>
      <c r="F1129" s="13"/>
      <c r="H1129" s="12"/>
      <c r="I1129" s="13"/>
      <c r="K1129" s="12"/>
      <c r="L1129" s="13"/>
      <c r="N1129" s="12"/>
      <c r="O1129" s="13"/>
      <c r="Q1129" s="12"/>
      <c r="R1129" s="13"/>
      <c r="T1129" s="12"/>
      <c r="U1129" s="13"/>
      <c r="W1129" s="12"/>
      <c r="X1129" s="13"/>
      <c r="Z1129" s="12"/>
      <c r="AA1129" s="13"/>
      <c r="AC1129" s="12"/>
      <c r="AD1129" s="13"/>
      <c r="AF1129" s="12"/>
      <c r="AG1129" s="13"/>
      <c r="AI1129" s="12"/>
      <c r="AJ1129" s="13"/>
      <c r="AL1129" s="12"/>
      <c r="AM1129" s="13"/>
      <c r="AO1129" s="12"/>
      <c r="AP1129" s="13"/>
      <c r="AR1129" s="12"/>
      <c r="AS1129" s="13"/>
      <c r="AU1129" s="12"/>
      <c r="AV1129" s="13"/>
    </row>
    <row r="1130" spans="1:48" x14ac:dyDescent="0.2">
      <c r="A1130" s="20">
        <v>1953</v>
      </c>
      <c r="B1130" s="34">
        <v>3.0000000000000001E-3</v>
      </c>
      <c r="C1130" s="13">
        <v>4</v>
      </c>
      <c r="E1130" s="12"/>
      <c r="F1130" s="13"/>
      <c r="H1130" s="12"/>
      <c r="I1130" s="13"/>
      <c r="K1130" s="12"/>
      <c r="L1130" s="13"/>
      <c r="N1130" s="12"/>
      <c r="O1130" s="13"/>
      <c r="Q1130" s="12"/>
      <c r="R1130" s="13"/>
      <c r="T1130" s="12"/>
      <c r="U1130" s="13"/>
      <c r="W1130" s="12"/>
      <c r="X1130" s="13"/>
      <c r="Z1130" s="12"/>
      <c r="AA1130" s="13"/>
      <c r="AC1130" s="12"/>
      <c r="AD1130" s="13"/>
      <c r="AF1130" s="12"/>
      <c r="AG1130" s="13"/>
      <c r="AI1130" s="12"/>
      <c r="AJ1130" s="13"/>
      <c r="AL1130" s="12"/>
      <c r="AM1130" s="13"/>
      <c r="AO1130" s="12"/>
      <c r="AP1130" s="13"/>
      <c r="AR1130" s="12"/>
      <c r="AS1130" s="13"/>
      <c r="AU1130" s="12"/>
      <c r="AV1130" s="13"/>
    </row>
    <row r="1131" spans="1:48" x14ac:dyDescent="0.2">
      <c r="A1131" s="20">
        <v>1954</v>
      </c>
      <c r="B1131" s="34">
        <v>4.0000000000000001E-3</v>
      </c>
      <c r="C1131" s="13">
        <v>5</v>
      </c>
      <c r="E1131" s="12"/>
      <c r="F1131" s="13"/>
      <c r="H1131" s="12"/>
      <c r="I1131" s="13"/>
      <c r="K1131" s="12"/>
      <c r="L1131" s="13"/>
      <c r="N1131" s="12"/>
      <c r="O1131" s="13"/>
      <c r="Q1131" s="12"/>
      <c r="R1131" s="13"/>
      <c r="T1131" s="12"/>
      <c r="U1131" s="13"/>
      <c r="W1131" s="12"/>
      <c r="X1131" s="13"/>
      <c r="Z1131" s="12"/>
      <c r="AA1131" s="13"/>
      <c r="AC1131" s="12"/>
      <c r="AD1131" s="13"/>
      <c r="AF1131" s="12"/>
      <c r="AG1131" s="13"/>
      <c r="AI1131" s="12"/>
      <c r="AJ1131" s="13"/>
      <c r="AL1131" s="12"/>
      <c r="AM1131" s="13"/>
      <c r="AO1131" s="12"/>
      <c r="AP1131" s="13"/>
      <c r="AR1131" s="12"/>
      <c r="AS1131" s="13"/>
      <c r="AU1131" s="12"/>
      <c r="AV1131" s="13"/>
    </row>
    <row r="1132" spans="1:48" x14ac:dyDescent="0.2">
      <c r="A1132" s="20">
        <v>1955</v>
      </c>
      <c r="B1132" s="34">
        <v>4.0000000000000001E-3</v>
      </c>
      <c r="C1132" s="13">
        <v>6</v>
      </c>
      <c r="E1132" s="12"/>
      <c r="F1132" s="13"/>
      <c r="H1132" s="12"/>
      <c r="I1132" s="13"/>
      <c r="K1132" s="12"/>
      <c r="L1132" s="13"/>
      <c r="N1132" s="12"/>
      <c r="O1132" s="13"/>
      <c r="Q1132" s="12"/>
      <c r="R1132" s="13"/>
      <c r="T1132" s="12"/>
      <c r="U1132" s="13"/>
      <c r="W1132" s="12"/>
      <c r="X1132" s="13"/>
      <c r="Z1132" s="12"/>
      <c r="AA1132" s="13"/>
      <c r="AC1132" s="12"/>
      <c r="AD1132" s="13"/>
      <c r="AF1132" s="12"/>
      <c r="AG1132" s="13"/>
      <c r="AI1132" s="12"/>
      <c r="AJ1132" s="13"/>
      <c r="AL1132" s="12"/>
      <c r="AM1132" s="13"/>
      <c r="AO1132" s="12"/>
      <c r="AP1132" s="13"/>
      <c r="AR1132" s="12"/>
      <c r="AS1132" s="13"/>
      <c r="AU1132" s="12"/>
      <c r="AV1132" s="13"/>
    </row>
    <row r="1133" spans="1:48" x14ac:dyDescent="0.2">
      <c r="A1133" s="20">
        <v>1956</v>
      </c>
      <c r="B1133" s="34">
        <v>3.0000000000000001E-3</v>
      </c>
      <c r="C1133" s="13">
        <v>4</v>
      </c>
      <c r="E1133" s="12"/>
      <c r="F1133" s="13"/>
      <c r="H1133" s="12"/>
      <c r="I1133" s="13"/>
      <c r="K1133" s="12"/>
      <c r="L1133" s="13"/>
      <c r="N1133" s="12"/>
      <c r="O1133" s="13"/>
      <c r="Q1133" s="12"/>
      <c r="R1133" s="13"/>
      <c r="T1133" s="12"/>
      <c r="U1133" s="13"/>
      <c r="W1133" s="12"/>
      <c r="X1133" s="13"/>
      <c r="Z1133" s="12"/>
      <c r="AA1133" s="13"/>
      <c r="AC1133" s="12"/>
      <c r="AD1133" s="13"/>
      <c r="AF1133" s="12"/>
      <c r="AG1133" s="13"/>
      <c r="AI1133" s="12"/>
      <c r="AJ1133" s="13"/>
      <c r="AL1133" s="12"/>
      <c r="AM1133" s="13"/>
      <c r="AO1133" s="12"/>
      <c r="AP1133" s="13"/>
      <c r="AR1133" s="12"/>
      <c r="AS1133" s="13"/>
      <c r="AU1133" s="12"/>
      <c r="AV1133" s="13"/>
    </row>
    <row r="1134" spans="1:48" x14ac:dyDescent="0.2">
      <c r="A1134" s="20">
        <v>1957</v>
      </c>
      <c r="B1134" s="34">
        <v>7.0000000000000001E-3</v>
      </c>
      <c r="C1134" s="13">
        <v>10</v>
      </c>
      <c r="E1134" s="12"/>
      <c r="F1134" s="13"/>
      <c r="H1134" s="12"/>
      <c r="I1134" s="13"/>
      <c r="K1134" s="12"/>
      <c r="L1134" s="13"/>
      <c r="N1134" s="12"/>
      <c r="O1134" s="13"/>
      <c r="Q1134" s="12"/>
      <c r="R1134" s="13"/>
      <c r="T1134" s="12"/>
      <c r="U1134" s="13"/>
      <c r="W1134" s="12"/>
      <c r="X1134" s="13"/>
      <c r="Z1134" s="12"/>
      <c r="AA1134" s="13"/>
      <c r="AC1134" s="12"/>
      <c r="AD1134" s="13"/>
      <c r="AF1134" s="12"/>
      <c r="AG1134" s="13"/>
      <c r="AI1134" s="12"/>
      <c r="AJ1134" s="13"/>
      <c r="AL1134" s="12"/>
      <c r="AM1134" s="13"/>
      <c r="AO1134" s="12"/>
      <c r="AP1134" s="13"/>
      <c r="AR1134" s="12"/>
      <c r="AS1134" s="13"/>
      <c r="AU1134" s="12"/>
      <c r="AV1134" s="13"/>
    </row>
    <row r="1135" spans="1:48" x14ac:dyDescent="0.2">
      <c r="A1135" s="20">
        <v>1958</v>
      </c>
      <c r="B1135" s="34">
        <v>8.9999999999999993E-3</v>
      </c>
      <c r="C1135" s="13">
        <v>13</v>
      </c>
      <c r="E1135" s="12"/>
      <c r="F1135" s="13"/>
      <c r="H1135" s="12"/>
      <c r="I1135" s="13"/>
      <c r="K1135" s="12"/>
      <c r="L1135" s="13"/>
      <c r="N1135" s="12"/>
      <c r="O1135" s="13"/>
      <c r="Q1135" s="12"/>
      <c r="R1135" s="13"/>
      <c r="T1135" s="12"/>
      <c r="U1135" s="13"/>
      <c r="W1135" s="12"/>
      <c r="X1135" s="13"/>
      <c r="Z1135" s="12"/>
      <c r="AA1135" s="13"/>
      <c r="AC1135" s="12"/>
      <c r="AD1135" s="13"/>
      <c r="AF1135" s="12"/>
      <c r="AG1135" s="13"/>
      <c r="AI1135" s="12"/>
      <c r="AJ1135" s="13"/>
      <c r="AL1135" s="12"/>
      <c r="AM1135" s="13"/>
      <c r="AO1135" s="12"/>
      <c r="AP1135" s="13"/>
      <c r="AR1135" s="12"/>
      <c r="AS1135" s="13"/>
      <c r="AU1135" s="12"/>
      <c r="AV1135" s="13"/>
    </row>
    <row r="1136" spans="1:48" x14ac:dyDescent="0.2">
      <c r="A1136" s="20">
        <v>1959</v>
      </c>
      <c r="B1136" s="34">
        <v>8.0000000000000002E-3</v>
      </c>
      <c r="C1136" s="13">
        <v>12</v>
      </c>
      <c r="E1136" s="12"/>
      <c r="F1136" s="13"/>
      <c r="H1136" s="12"/>
      <c r="I1136" s="13"/>
      <c r="K1136" s="12"/>
      <c r="L1136" s="13"/>
      <c r="N1136" s="12"/>
      <c r="O1136" s="13"/>
      <c r="Q1136" s="12"/>
      <c r="R1136" s="13"/>
      <c r="T1136" s="12"/>
      <c r="U1136" s="13"/>
      <c r="W1136" s="12"/>
      <c r="X1136" s="13"/>
      <c r="Z1136" s="12"/>
      <c r="AA1136" s="13"/>
      <c r="AC1136" s="12"/>
      <c r="AD1136" s="13"/>
      <c r="AF1136" s="12"/>
      <c r="AG1136" s="13"/>
      <c r="AI1136" s="12"/>
      <c r="AJ1136" s="13"/>
      <c r="AL1136" s="12"/>
      <c r="AM1136" s="13"/>
      <c r="AO1136" s="12"/>
      <c r="AP1136" s="13"/>
      <c r="AR1136" s="12"/>
      <c r="AS1136" s="13"/>
      <c r="AU1136" s="12"/>
      <c r="AV1136" s="13"/>
    </row>
    <row r="1137" spans="1:48" x14ac:dyDescent="0.2">
      <c r="A1137" s="20">
        <v>1960</v>
      </c>
      <c r="B1137" s="34">
        <v>1.0999999999999999E-2</v>
      </c>
      <c r="C1137" s="13">
        <v>15</v>
      </c>
      <c r="E1137" s="12"/>
      <c r="F1137" s="13"/>
      <c r="H1137" s="12"/>
      <c r="I1137" s="13"/>
      <c r="K1137" s="12"/>
      <c r="L1137" s="13"/>
      <c r="N1137" s="12"/>
      <c r="O1137" s="13"/>
      <c r="Q1137" s="12"/>
      <c r="R1137" s="13"/>
      <c r="T1137" s="12"/>
      <c r="U1137" s="13"/>
      <c r="W1137" s="12"/>
      <c r="X1137" s="13"/>
      <c r="Z1137" s="12"/>
      <c r="AA1137" s="13"/>
      <c r="AC1137" s="12"/>
      <c r="AD1137" s="13"/>
      <c r="AF1137" s="12"/>
      <c r="AG1137" s="13"/>
      <c r="AI1137" s="12"/>
      <c r="AJ1137" s="13"/>
      <c r="AL1137" s="12"/>
      <c r="AM1137" s="13"/>
      <c r="AO1137" s="12"/>
      <c r="AP1137" s="13"/>
      <c r="AR1137" s="12"/>
      <c r="AS1137" s="13"/>
      <c r="AU1137" s="12"/>
      <c r="AV1137" s="13"/>
    </row>
    <row r="1138" spans="1:48" x14ac:dyDescent="0.2">
      <c r="A1138" s="20">
        <v>1961</v>
      </c>
      <c r="B1138" s="34">
        <v>1.4999999999999999E-2</v>
      </c>
      <c r="C1138" s="13">
        <v>21</v>
      </c>
      <c r="E1138" s="12"/>
      <c r="F1138" s="13"/>
      <c r="H1138" s="12"/>
      <c r="I1138" s="13"/>
      <c r="K1138" s="12"/>
      <c r="L1138" s="13"/>
      <c r="N1138" s="12"/>
      <c r="O1138" s="13"/>
      <c r="Q1138" s="12"/>
      <c r="R1138" s="13"/>
      <c r="T1138" s="12"/>
      <c r="U1138" s="13"/>
      <c r="W1138" s="12"/>
      <c r="X1138" s="13"/>
      <c r="Z1138" s="12"/>
      <c r="AA1138" s="13"/>
      <c r="AC1138" s="12"/>
      <c r="AD1138" s="13"/>
      <c r="AF1138" s="12"/>
      <c r="AG1138" s="13"/>
      <c r="AI1138" s="12"/>
      <c r="AJ1138" s="13"/>
      <c r="AL1138" s="12"/>
      <c r="AM1138" s="13"/>
      <c r="AO1138" s="12"/>
      <c r="AP1138" s="13"/>
      <c r="AR1138" s="12"/>
      <c r="AS1138" s="13"/>
      <c r="AU1138" s="12"/>
      <c r="AV1138" s="13"/>
    </row>
    <row r="1139" spans="1:48" x14ac:dyDescent="0.2">
      <c r="A1139" s="20">
        <v>1962</v>
      </c>
      <c r="B1139" s="34">
        <v>1.0999999999999999E-2</v>
      </c>
      <c r="C1139" s="13">
        <v>15</v>
      </c>
      <c r="E1139" s="12"/>
      <c r="F1139" s="13"/>
      <c r="H1139" s="12"/>
      <c r="I1139" s="13"/>
      <c r="K1139" s="12"/>
      <c r="L1139" s="13"/>
      <c r="N1139" s="12"/>
      <c r="O1139" s="13"/>
      <c r="Q1139" s="12"/>
      <c r="R1139" s="13"/>
      <c r="T1139" s="12"/>
      <c r="U1139" s="13"/>
      <c r="W1139" s="12"/>
      <c r="X1139" s="13"/>
      <c r="Z1139" s="12"/>
      <c r="AA1139" s="13"/>
      <c r="AC1139" s="12"/>
      <c r="AD1139" s="13"/>
      <c r="AF1139" s="12"/>
      <c r="AG1139" s="13"/>
      <c r="AI1139" s="12"/>
      <c r="AJ1139" s="13"/>
      <c r="AL1139" s="12"/>
      <c r="AM1139" s="13"/>
      <c r="AO1139" s="12"/>
      <c r="AP1139" s="13"/>
      <c r="AR1139" s="12"/>
      <c r="AS1139" s="13"/>
      <c r="AU1139" s="12"/>
      <c r="AV1139" s="13"/>
    </row>
    <row r="1140" spans="1:48" x14ac:dyDescent="0.2">
      <c r="A1140" s="20">
        <v>1963</v>
      </c>
      <c r="B1140" s="34">
        <v>1.6E-2</v>
      </c>
      <c r="C1140" s="13">
        <v>23</v>
      </c>
      <c r="E1140" s="12"/>
      <c r="F1140" s="13"/>
      <c r="H1140" s="12"/>
      <c r="I1140" s="13"/>
      <c r="K1140" s="12"/>
      <c r="L1140" s="13"/>
      <c r="N1140" s="12"/>
      <c r="O1140" s="13"/>
      <c r="Q1140" s="12"/>
      <c r="R1140" s="13"/>
      <c r="T1140" s="12"/>
      <c r="U1140" s="13"/>
      <c r="W1140" s="12"/>
      <c r="X1140" s="13"/>
      <c r="Z1140" s="12"/>
      <c r="AA1140" s="13"/>
      <c r="AC1140" s="12"/>
      <c r="AD1140" s="13"/>
      <c r="AF1140" s="12"/>
      <c r="AG1140" s="13"/>
      <c r="AI1140" s="12"/>
      <c r="AJ1140" s="13"/>
      <c r="AL1140" s="12"/>
      <c r="AM1140" s="13"/>
      <c r="AO1140" s="12"/>
      <c r="AP1140" s="13"/>
      <c r="AR1140" s="12"/>
      <c r="AS1140" s="13"/>
      <c r="AU1140" s="12"/>
      <c r="AV1140" s="13"/>
    </row>
    <row r="1141" spans="1:48" x14ac:dyDescent="0.2">
      <c r="A1141" s="20">
        <v>1964</v>
      </c>
      <c r="B1141" s="34">
        <v>1.7999999999999999E-2</v>
      </c>
      <c r="C1141" s="13">
        <v>25</v>
      </c>
      <c r="E1141" s="12"/>
      <c r="F1141" s="13"/>
      <c r="H1141" s="12"/>
      <c r="I1141" s="13"/>
      <c r="K1141" s="12"/>
      <c r="L1141" s="13"/>
      <c r="N1141" s="12"/>
      <c r="O1141" s="13"/>
      <c r="Q1141" s="12"/>
      <c r="R1141" s="13"/>
      <c r="T1141" s="12"/>
      <c r="U1141" s="13"/>
      <c r="W1141" s="12"/>
      <c r="X1141" s="13"/>
      <c r="Z1141" s="12"/>
      <c r="AA1141" s="13"/>
      <c r="AC1141" s="12"/>
      <c r="AD1141" s="13"/>
      <c r="AF1141" s="12"/>
      <c r="AG1141" s="13"/>
      <c r="AI1141" s="12"/>
      <c r="AJ1141" s="13"/>
      <c r="AL1141" s="12"/>
      <c r="AM1141" s="13"/>
      <c r="AO1141" s="12"/>
      <c r="AP1141" s="13"/>
      <c r="AR1141" s="12"/>
      <c r="AS1141" s="13"/>
      <c r="AU1141" s="12"/>
      <c r="AV1141" s="13"/>
    </row>
    <row r="1142" spans="1:48" x14ac:dyDescent="0.2">
      <c r="A1142" s="20">
        <v>1965</v>
      </c>
      <c r="B1142" s="34">
        <v>1.7999999999999999E-2</v>
      </c>
      <c r="C1142" s="13">
        <v>26</v>
      </c>
      <c r="E1142" s="12"/>
      <c r="F1142" s="13"/>
      <c r="H1142" s="12"/>
      <c r="I1142" s="13"/>
      <c r="K1142" s="12"/>
      <c r="L1142" s="13"/>
      <c r="N1142" s="12"/>
      <c r="O1142" s="13"/>
      <c r="Q1142" s="12"/>
      <c r="R1142" s="13"/>
      <c r="T1142" s="12"/>
      <c r="U1142" s="13"/>
      <c r="W1142" s="12"/>
      <c r="X1142" s="13"/>
      <c r="Z1142" s="12"/>
      <c r="AA1142" s="13"/>
      <c r="AC1142" s="12"/>
      <c r="AD1142" s="13"/>
      <c r="AF1142" s="12"/>
      <c r="AG1142" s="13"/>
      <c r="AI1142" s="12"/>
      <c r="AJ1142" s="13"/>
      <c r="AL1142" s="12"/>
      <c r="AM1142" s="13"/>
      <c r="AO1142" s="12"/>
      <c r="AP1142" s="13"/>
      <c r="AR1142" s="12"/>
      <c r="AS1142" s="13"/>
      <c r="AU1142" s="12"/>
      <c r="AV1142" s="13"/>
    </row>
    <row r="1143" spans="1:48" x14ac:dyDescent="0.2">
      <c r="A1143" s="20">
        <v>1966</v>
      </c>
      <c r="B1143" s="34">
        <v>1.9E-2</v>
      </c>
      <c r="C1143" s="13">
        <v>27</v>
      </c>
      <c r="E1143" s="12"/>
      <c r="F1143" s="13"/>
      <c r="H1143" s="12"/>
      <c r="I1143" s="13"/>
      <c r="K1143" s="12"/>
      <c r="L1143" s="13"/>
      <c r="N1143" s="12"/>
      <c r="O1143" s="13"/>
      <c r="Q1143" s="12"/>
      <c r="R1143" s="13"/>
      <c r="T1143" s="12"/>
      <c r="U1143" s="13"/>
      <c r="W1143" s="12"/>
      <c r="X1143" s="13"/>
      <c r="Z1143" s="12"/>
      <c r="AA1143" s="13"/>
      <c r="AC1143" s="12"/>
      <c r="AD1143" s="13"/>
      <c r="AF1143" s="12"/>
      <c r="AG1143" s="13"/>
      <c r="AI1143" s="12"/>
      <c r="AJ1143" s="13"/>
      <c r="AL1143" s="12"/>
      <c r="AM1143" s="13"/>
      <c r="AO1143" s="12"/>
      <c r="AP1143" s="13"/>
      <c r="AR1143" s="12"/>
      <c r="AS1143" s="13"/>
      <c r="AU1143" s="12"/>
      <c r="AV1143" s="13"/>
    </row>
    <row r="1144" spans="1:48" x14ac:dyDescent="0.2">
      <c r="A1144" s="20">
        <v>1967</v>
      </c>
      <c r="B1144" s="34">
        <v>1.7999999999999999E-2</v>
      </c>
      <c r="C1144" s="13">
        <v>26</v>
      </c>
      <c r="E1144" s="12"/>
      <c r="F1144" s="13"/>
      <c r="H1144" s="12"/>
      <c r="I1144" s="13"/>
      <c r="K1144" s="12"/>
      <c r="L1144" s="13"/>
      <c r="N1144" s="12"/>
      <c r="O1144" s="13"/>
      <c r="Q1144" s="12"/>
      <c r="R1144" s="13"/>
      <c r="T1144" s="12"/>
      <c r="U1144" s="13"/>
      <c r="W1144" s="12"/>
      <c r="X1144" s="13"/>
      <c r="Z1144" s="12"/>
      <c r="AA1144" s="13"/>
      <c r="AC1144" s="12"/>
      <c r="AD1144" s="13"/>
      <c r="AF1144" s="12"/>
      <c r="AG1144" s="13"/>
      <c r="AI1144" s="12"/>
      <c r="AJ1144" s="13"/>
      <c r="AL1144" s="12"/>
      <c r="AM1144" s="13"/>
      <c r="AO1144" s="12"/>
      <c r="AP1144" s="13"/>
      <c r="AR1144" s="12"/>
      <c r="AS1144" s="13"/>
      <c r="AU1144" s="12"/>
      <c r="AV1144" s="13"/>
    </row>
    <row r="1145" spans="1:48" x14ac:dyDescent="0.2">
      <c r="A1145" s="20">
        <v>1968</v>
      </c>
      <c r="B1145" s="34">
        <v>0.02</v>
      </c>
      <c r="C1145" s="13">
        <v>28</v>
      </c>
      <c r="E1145" s="12"/>
      <c r="F1145" s="13"/>
      <c r="H1145" s="12"/>
      <c r="I1145" s="13"/>
      <c r="K1145" s="12"/>
      <c r="L1145" s="13"/>
      <c r="N1145" s="12"/>
      <c r="O1145" s="13"/>
      <c r="Q1145" s="12"/>
      <c r="R1145" s="13"/>
      <c r="T1145" s="12"/>
      <c r="U1145" s="13"/>
      <c r="W1145" s="12"/>
      <c r="X1145" s="13"/>
      <c r="Z1145" s="12"/>
      <c r="AA1145" s="13"/>
      <c r="AC1145" s="12"/>
      <c r="AD1145" s="13"/>
      <c r="AF1145" s="12"/>
      <c r="AG1145" s="13"/>
      <c r="AI1145" s="12"/>
      <c r="AJ1145" s="13"/>
      <c r="AL1145" s="12"/>
      <c r="AM1145" s="13"/>
      <c r="AO1145" s="12"/>
      <c r="AP1145" s="13"/>
      <c r="AR1145" s="12"/>
      <c r="AS1145" s="13"/>
      <c r="AU1145" s="12"/>
      <c r="AV1145" s="13"/>
    </row>
    <row r="1146" spans="1:48" x14ac:dyDescent="0.2">
      <c r="A1146" s="20">
        <v>1969</v>
      </c>
      <c r="B1146" s="34">
        <v>2.4E-2</v>
      </c>
      <c r="C1146" s="13">
        <v>34</v>
      </c>
      <c r="E1146" s="12"/>
      <c r="F1146" s="13"/>
      <c r="H1146" s="12"/>
      <c r="I1146" s="13"/>
      <c r="K1146" s="12"/>
      <c r="L1146" s="13"/>
      <c r="N1146" s="12"/>
      <c r="O1146" s="13"/>
      <c r="Q1146" s="12"/>
      <c r="R1146" s="13"/>
      <c r="T1146" s="12"/>
      <c r="U1146" s="13"/>
      <c r="W1146" s="12"/>
      <c r="X1146" s="13"/>
      <c r="Z1146" s="12"/>
      <c r="AA1146" s="13"/>
      <c r="AC1146" s="12"/>
      <c r="AD1146" s="13"/>
      <c r="AF1146" s="12"/>
      <c r="AG1146" s="13"/>
      <c r="AI1146" s="12"/>
      <c r="AJ1146" s="13"/>
      <c r="AL1146" s="12"/>
      <c r="AM1146" s="13"/>
      <c r="AO1146" s="12"/>
      <c r="AP1146" s="13"/>
      <c r="AR1146" s="12"/>
      <c r="AS1146" s="13"/>
      <c r="AU1146" s="12"/>
      <c r="AV1146" s="13"/>
    </row>
    <row r="1147" spans="1:48" x14ac:dyDescent="0.2">
      <c r="A1147" s="20">
        <v>1970</v>
      </c>
      <c r="B1147" s="34">
        <v>2.7E-2</v>
      </c>
      <c r="C1147" s="13">
        <v>38</v>
      </c>
      <c r="E1147" s="12"/>
      <c r="F1147" s="13"/>
      <c r="H1147" s="12"/>
      <c r="I1147" s="13"/>
      <c r="K1147" s="12"/>
      <c r="L1147" s="13"/>
      <c r="N1147" s="12"/>
      <c r="O1147" s="13"/>
      <c r="Q1147" s="12"/>
      <c r="R1147" s="13"/>
      <c r="T1147" s="12"/>
      <c r="U1147" s="13"/>
      <c r="W1147" s="12"/>
      <c r="X1147" s="13"/>
      <c r="Z1147" s="12"/>
      <c r="AA1147" s="13"/>
      <c r="AC1147" s="12"/>
      <c r="AD1147" s="13"/>
      <c r="AF1147" s="12"/>
      <c r="AG1147" s="13"/>
      <c r="AI1147" s="12"/>
      <c r="AJ1147" s="13"/>
      <c r="AL1147" s="12"/>
      <c r="AM1147" s="13"/>
      <c r="AO1147" s="12"/>
      <c r="AP1147" s="13"/>
      <c r="AR1147" s="12"/>
      <c r="AS1147" s="13"/>
      <c r="AU1147" s="12"/>
      <c r="AV1147" s="13"/>
    </row>
    <row r="1148" spans="1:48" x14ac:dyDescent="0.2">
      <c r="A1148" s="20">
        <v>1971</v>
      </c>
      <c r="B1148" s="34">
        <v>2.1000000000000001E-2</v>
      </c>
      <c r="C1148" s="13">
        <v>29</v>
      </c>
      <c r="E1148" s="12"/>
      <c r="F1148" s="13"/>
      <c r="H1148" s="12"/>
      <c r="I1148" s="13"/>
      <c r="K1148" s="12"/>
      <c r="L1148" s="13"/>
      <c r="N1148" s="12"/>
      <c r="O1148" s="13"/>
      <c r="Q1148" s="12"/>
      <c r="R1148" s="13"/>
      <c r="T1148" s="12"/>
      <c r="U1148" s="13"/>
      <c r="W1148" s="12"/>
      <c r="X1148" s="13"/>
      <c r="Z1148" s="12"/>
      <c r="AA1148" s="13"/>
      <c r="AC1148" s="12"/>
      <c r="AD1148" s="13"/>
      <c r="AF1148" s="12"/>
      <c r="AG1148" s="13"/>
      <c r="AI1148" s="12"/>
      <c r="AJ1148" s="13"/>
      <c r="AL1148" s="12"/>
      <c r="AM1148" s="13"/>
      <c r="AO1148" s="12"/>
      <c r="AP1148" s="13"/>
      <c r="AR1148" s="12"/>
      <c r="AS1148" s="13"/>
      <c r="AU1148" s="12"/>
      <c r="AV1148" s="13"/>
    </row>
    <row r="1149" spans="1:48" x14ac:dyDescent="0.2">
      <c r="A1149" s="20">
        <v>1972</v>
      </c>
      <c r="B1149" s="34">
        <v>2.8000000000000001E-2</v>
      </c>
      <c r="C1149" s="13">
        <v>39</v>
      </c>
      <c r="E1149" s="12"/>
      <c r="F1149" s="13"/>
      <c r="H1149" s="12"/>
      <c r="I1149" s="13"/>
      <c r="K1149" s="12"/>
      <c r="L1149" s="13"/>
      <c r="N1149" s="12"/>
      <c r="O1149" s="13"/>
      <c r="Q1149" s="12"/>
      <c r="R1149" s="13"/>
      <c r="T1149" s="12"/>
      <c r="U1149" s="13"/>
      <c r="W1149" s="12"/>
      <c r="X1149" s="13"/>
      <c r="Z1149" s="12"/>
      <c r="AA1149" s="13"/>
      <c r="AC1149" s="12"/>
      <c r="AD1149" s="13"/>
      <c r="AF1149" s="12"/>
      <c r="AG1149" s="13"/>
      <c r="AI1149" s="12"/>
      <c r="AJ1149" s="13"/>
      <c r="AL1149" s="12"/>
      <c r="AM1149" s="13"/>
      <c r="AO1149" s="12"/>
      <c r="AP1149" s="13"/>
      <c r="AR1149" s="12"/>
      <c r="AS1149" s="13"/>
      <c r="AU1149" s="12"/>
      <c r="AV1149" s="13"/>
    </row>
    <row r="1150" spans="1:48" x14ac:dyDescent="0.2">
      <c r="A1150" s="20">
        <v>1973</v>
      </c>
      <c r="B1150" s="34">
        <v>1.7999999999999999E-2</v>
      </c>
      <c r="C1150" s="13">
        <v>26</v>
      </c>
      <c r="E1150" s="12"/>
      <c r="F1150" s="13"/>
      <c r="H1150" s="12"/>
      <c r="I1150" s="13"/>
      <c r="K1150" s="12"/>
      <c r="L1150" s="13"/>
      <c r="N1150" s="12"/>
      <c r="O1150" s="13"/>
      <c r="Q1150" s="12"/>
      <c r="R1150" s="13"/>
      <c r="T1150" s="12"/>
      <c r="U1150" s="13"/>
      <c r="W1150" s="12"/>
      <c r="X1150" s="13"/>
      <c r="Z1150" s="12"/>
      <c r="AA1150" s="13"/>
      <c r="AC1150" s="12"/>
      <c r="AD1150" s="13"/>
      <c r="AF1150" s="12"/>
      <c r="AG1150" s="13"/>
      <c r="AI1150" s="12"/>
      <c r="AJ1150" s="13"/>
      <c r="AL1150" s="12"/>
      <c r="AM1150" s="13"/>
      <c r="AO1150" s="12"/>
      <c r="AP1150" s="13"/>
      <c r="AR1150" s="12"/>
      <c r="AS1150" s="13"/>
      <c r="AU1150" s="12"/>
      <c r="AV1150" s="13"/>
    </row>
    <row r="1151" spans="1:48" x14ac:dyDescent="0.2">
      <c r="A1151" s="20">
        <v>1974</v>
      </c>
      <c r="B1151" s="34">
        <v>2.1000000000000001E-2</v>
      </c>
      <c r="C1151" s="13">
        <v>29</v>
      </c>
      <c r="E1151" s="12"/>
      <c r="F1151" s="13"/>
      <c r="H1151" s="12"/>
      <c r="I1151" s="13"/>
      <c r="K1151" s="12"/>
      <c r="L1151" s="13"/>
      <c r="N1151" s="12"/>
      <c r="O1151" s="13"/>
      <c r="Q1151" s="12"/>
      <c r="R1151" s="13"/>
      <c r="T1151" s="12"/>
      <c r="U1151" s="13"/>
      <c r="W1151" s="12"/>
      <c r="X1151" s="13"/>
      <c r="Z1151" s="12"/>
      <c r="AA1151" s="13"/>
      <c r="AC1151" s="12"/>
      <c r="AD1151" s="13"/>
      <c r="AF1151" s="12"/>
      <c r="AG1151" s="13"/>
      <c r="AI1151" s="12"/>
      <c r="AJ1151" s="13"/>
      <c r="AL1151" s="12"/>
      <c r="AM1151" s="13"/>
      <c r="AO1151" s="12"/>
      <c r="AP1151" s="13"/>
      <c r="AR1151" s="12"/>
      <c r="AS1151" s="13"/>
      <c r="AU1151" s="12"/>
      <c r="AV1151" s="13"/>
    </row>
    <row r="1152" spans="1:48" x14ac:dyDescent="0.2">
      <c r="A1152" s="20">
        <v>1975</v>
      </c>
      <c r="B1152" s="34">
        <v>2.7E-2</v>
      </c>
      <c r="C1152" s="13">
        <v>38</v>
      </c>
      <c r="E1152" s="12"/>
      <c r="F1152" s="13"/>
      <c r="H1152" s="12"/>
      <c r="I1152" s="13"/>
      <c r="K1152" s="12"/>
      <c r="L1152" s="13"/>
      <c r="N1152" s="12"/>
      <c r="O1152" s="13"/>
      <c r="Q1152" s="12"/>
      <c r="R1152" s="13"/>
      <c r="T1152" s="12"/>
      <c r="U1152" s="13"/>
      <c r="W1152" s="12"/>
      <c r="X1152" s="13"/>
      <c r="Z1152" s="12"/>
      <c r="AA1152" s="13"/>
      <c r="AC1152" s="12"/>
      <c r="AD1152" s="13"/>
      <c r="AF1152" s="12"/>
      <c r="AG1152" s="13"/>
      <c r="AI1152" s="12"/>
      <c r="AJ1152" s="13"/>
      <c r="AL1152" s="12"/>
      <c r="AM1152" s="13"/>
      <c r="AO1152" s="12"/>
      <c r="AP1152" s="13"/>
      <c r="AR1152" s="12"/>
      <c r="AS1152" s="13"/>
      <c r="AU1152" s="12"/>
      <c r="AV1152" s="13"/>
    </row>
    <row r="1153" spans="1:48" x14ac:dyDescent="0.2">
      <c r="A1153" s="20">
        <v>1976</v>
      </c>
      <c r="B1153" s="34">
        <v>2.9000000000000001E-2</v>
      </c>
      <c r="C1153" s="13">
        <v>41</v>
      </c>
      <c r="E1153" s="12"/>
      <c r="F1153" s="13"/>
      <c r="H1153" s="12"/>
      <c r="I1153" s="13"/>
      <c r="K1153" s="12"/>
      <c r="L1153" s="13"/>
      <c r="N1153" s="12"/>
      <c r="O1153" s="13"/>
      <c r="Q1153" s="12"/>
      <c r="R1153" s="13"/>
      <c r="T1153" s="12"/>
      <c r="U1153" s="13"/>
      <c r="W1153" s="12"/>
      <c r="X1153" s="13"/>
      <c r="Z1153" s="12"/>
      <c r="AA1153" s="13"/>
      <c r="AC1153" s="12"/>
      <c r="AD1153" s="13"/>
      <c r="AF1153" s="12"/>
      <c r="AG1153" s="13"/>
      <c r="AI1153" s="12"/>
      <c r="AJ1153" s="13"/>
      <c r="AL1153" s="12"/>
      <c r="AM1153" s="13"/>
      <c r="AO1153" s="12"/>
      <c r="AP1153" s="13"/>
      <c r="AR1153" s="12"/>
      <c r="AS1153" s="13"/>
      <c r="AU1153" s="12"/>
      <c r="AV1153" s="13"/>
    </row>
    <row r="1154" spans="1:48" x14ac:dyDescent="0.2">
      <c r="A1154" s="20">
        <v>1977</v>
      </c>
      <c r="B1154" s="34">
        <v>0.03</v>
      </c>
      <c r="C1154" s="13">
        <v>42</v>
      </c>
      <c r="E1154" s="12"/>
      <c r="F1154" s="13"/>
      <c r="H1154" s="12"/>
      <c r="I1154" s="13"/>
      <c r="K1154" s="12"/>
      <c r="L1154" s="13"/>
      <c r="N1154" s="12"/>
      <c r="O1154" s="13"/>
      <c r="Q1154" s="12"/>
      <c r="R1154" s="13"/>
      <c r="T1154" s="12"/>
      <c r="U1154" s="13"/>
      <c r="W1154" s="12"/>
      <c r="X1154" s="13"/>
      <c r="Z1154" s="12"/>
      <c r="AA1154" s="13"/>
      <c r="AC1154" s="12"/>
      <c r="AD1154" s="13"/>
      <c r="AF1154" s="12"/>
      <c r="AG1154" s="13"/>
      <c r="AI1154" s="12"/>
      <c r="AJ1154" s="13"/>
      <c r="AL1154" s="12"/>
      <c r="AM1154" s="13"/>
      <c r="AO1154" s="12"/>
      <c r="AP1154" s="13"/>
      <c r="AR1154" s="12"/>
      <c r="AS1154" s="13"/>
      <c r="AU1154" s="12"/>
      <c r="AV1154" s="13"/>
    </row>
    <row r="1155" spans="1:48" x14ac:dyDescent="0.2">
      <c r="A1155" s="20">
        <v>1978</v>
      </c>
      <c r="B1155" s="34">
        <v>3.6999999999999998E-2</v>
      </c>
      <c r="C1155" s="13">
        <v>53</v>
      </c>
      <c r="E1155" s="12"/>
      <c r="F1155" s="13"/>
      <c r="H1155" s="12"/>
      <c r="I1155" s="13"/>
      <c r="K1155" s="12"/>
      <c r="L1155" s="13"/>
      <c r="N1155" s="12"/>
      <c r="O1155" s="13"/>
      <c r="Q1155" s="12"/>
      <c r="R1155" s="13"/>
      <c r="T1155" s="12"/>
      <c r="U1155" s="13"/>
      <c r="W1155" s="12"/>
      <c r="X1155" s="13"/>
      <c r="Z1155" s="12"/>
      <c r="AA1155" s="13"/>
      <c r="AC1155" s="12"/>
      <c r="AD1155" s="13"/>
      <c r="AF1155" s="12"/>
      <c r="AG1155" s="13"/>
      <c r="AI1155" s="12"/>
      <c r="AJ1155" s="13"/>
      <c r="AL1155" s="12"/>
      <c r="AM1155" s="13"/>
      <c r="AO1155" s="12"/>
      <c r="AP1155" s="13"/>
      <c r="AR1155" s="12"/>
      <c r="AS1155" s="13"/>
      <c r="AU1155" s="12"/>
      <c r="AV1155" s="13"/>
    </row>
    <row r="1156" spans="1:48" x14ac:dyDescent="0.2">
      <c r="A1156" s="20">
        <v>1979</v>
      </c>
      <c r="B1156" s="34">
        <v>3.5000000000000003E-2</v>
      </c>
      <c r="C1156" s="13">
        <v>49</v>
      </c>
      <c r="E1156" s="12"/>
      <c r="F1156" s="13"/>
      <c r="H1156" s="12"/>
      <c r="I1156" s="13"/>
      <c r="K1156" s="12"/>
      <c r="L1156" s="13"/>
      <c r="N1156" s="12"/>
      <c r="O1156" s="13"/>
      <c r="Q1156" s="12"/>
      <c r="R1156" s="13"/>
      <c r="T1156" s="12"/>
      <c r="U1156" s="13"/>
      <c r="W1156" s="12"/>
      <c r="X1156" s="13"/>
      <c r="Z1156" s="12"/>
      <c r="AA1156" s="13"/>
      <c r="AC1156" s="12"/>
      <c r="AD1156" s="13"/>
      <c r="AF1156" s="12"/>
      <c r="AG1156" s="13"/>
      <c r="AI1156" s="12"/>
      <c r="AJ1156" s="13"/>
      <c r="AL1156" s="12"/>
      <c r="AM1156" s="13"/>
      <c r="AO1156" s="12"/>
      <c r="AP1156" s="13"/>
      <c r="AR1156" s="12"/>
      <c r="AS1156" s="13"/>
      <c r="AU1156" s="12"/>
      <c r="AV1156" s="13"/>
    </row>
    <row r="1157" spans="1:48" x14ac:dyDescent="0.2">
      <c r="A1157" s="20">
        <v>1980</v>
      </c>
      <c r="B1157" s="34">
        <v>3.5999999999999997E-2</v>
      </c>
      <c r="C1157" s="13">
        <v>51</v>
      </c>
      <c r="E1157" s="12"/>
      <c r="F1157" s="13"/>
      <c r="H1157" s="12"/>
      <c r="I1157" s="13"/>
      <c r="K1157" s="12"/>
      <c r="L1157" s="13"/>
      <c r="N1157" s="12"/>
      <c r="O1157" s="13"/>
      <c r="Q1157" s="12"/>
      <c r="R1157" s="13"/>
      <c r="T1157" s="12"/>
      <c r="U1157" s="13"/>
      <c r="W1157" s="12"/>
      <c r="X1157" s="13"/>
      <c r="Z1157" s="12"/>
      <c r="AA1157" s="13"/>
      <c r="AC1157" s="12"/>
      <c r="AD1157" s="13"/>
      <c r="AF1157" s="12"/>
      <c r="AG1157" s="13"/>
      <c r="AI1157" s="12"/>
      <c r="AJ1157" s="13"/>
      <c r="AL1157" s="12"/>
      <c r="AM1157" s="13"/>
      <c r="AO1157" s="12"/>
      <c r="AP1157" s="13"/>
      <c r="AR1157" s="12"/>
      <c r="AS1157" s="13"/>
      <c r="AU1157" s="12"/>
      <c r="AV1157" s="13"/>
    </row>
    <row r="1158" spans="1:48" x14ac:dyDescent="0.2">
      <c r="A1158" s="20">
        <v>1981</v>
      </c>
      <c r="B1158" s="34">
        <v>2.8000000000000001E-2</v>
      </c>
      <c r="C1158" s="13">
        <v>40</v>
      </c>
      <c r="E1158" s="12"/>
      <c r="F1158" s="13"/>
      <c r="H1158" s="12"/>
      <c r="I1158" s="13"/>
      <c r="K1158" s="12"/>
      <c r="L1158" s="13"/>
      <c r="N1158" s="12"/>
      <c r="O1158" s="13"/>
      <c r="Q1158" s="12"/>
      <c r="R1158" s="13"/>
      <c r="T1158" s="12"/>
      <c r="U1158" s="13"/>
      <c r="W1158" s="12"/>
      <c r="X1158" s="13"/>
      <c r="Z1158" s="12"/>
      <c r="AA1158" s="13"/>
      <c r="AC1158" s="12"/>
      <c r="AD1158" s="13"/>
      <c r="AF1158" s="12"/>
      <c r="AG1158" s="13"/>
      <c r="AI1158" s="12"/>
      <c r="AJ1158" s="13"/>
      <c r="AL1158" s="12"/>
      <c r="AM1158" s="13"/>
      <c r="AO1158" s="12"/>
      <c r="AP1158" s="13"/>
      <c r="AR1158" s="12"/>
      <c r="AS1158" s="13"/>
      <c r="AU1158" s="12"/>
      <c r="AV1158" s="13"/>
    </row>
    <row r="1159" spans="1:48" x14ac:dyDescent="0.2">
      <c r="A1159" s="20">
        <v>1982</v>
      </c>
      <c r="B1159" s="34">
        <v>3.4000000000000002E-2</v>
      </c>
      <c r="C1159" s="13">
        <v>48</v>
      </c>
      <c r="E1159" s="12"/>
      <c r="F1159" s="13"/>
      <c r="H1159" s="12"/>
      <c r="I1159" s="13"/>
      <c r="K1159" s="12"/>
      <c r="L1159" s="13"/>
      <c r="N1159" s="12"/>
      <c r="O1159" s="13"/>
      <c r="Q1159" s="12"/>
      <c r="R1159" s="13"/>
      <c r="T1159" s="12"/>
      <c r="U1159" s="13"/>
      <c r="W1159" s="12"/>
      <c r="X1159" s="13"/>
      <c r="Z1159" s="12"/>
      <c r="AA1159" s="13"/>
      <c r="AC1159" s="12"/>
      <c r="AD1159" s="13"/>
      <c r="AF1159" s="12"/>
      <c r="AG1159" s="13"/>
      <c r="AI1159" s="12"/>
      <c r="AJ1159" s="13"/>
      <c r="AL1159" s="12"/>
      <c r="AM1159" s="13"/>
      <c r="AO1159" s="12"/>
      <c r="AP1159" s="13"/>
      <c r="AR1159" s="12"/>
      <c r="AS1159" s="13"/>
      <c r="AU1159" s="12"/>
      <c r="AV1159" s="13"/>
    </row>
    <row r="1160" spans="1:48" x14ac:dyDescent="0.2">
      <c r="A1160" s="20">
        <v>1983</v>
      </c>
      <c r="B1160" s="34">
        <v>2.8000000000000001E-2</v>
      </c>
      <c r="C1160" s="13">
        <v>40</v>
      </c>
      <c r="E1160" s="12"/>
      <c r="F1160" s="13"/>
      <c r="H1160" s="12"/>
      <c r="I1160" s="13"/>
      <c r="K1160" s="12"/>
      <c r="L1160" s="13"/>
      <c r="N1160" s="12"/>
      <c r="O1160" s="13"/>
      <c r="Q1160" s="12"/>
      <c r="R1160" s="13"/>
      <c r="T1160" s="12"/>
      <c r="U1160" s="13"/>
      <c r="W1160" s="12"/>
      <c r="X1160" s="13"/>
      <c r="Z1160" s="12"/>
      <c r="AA1160" s="13"/>
      <c r="AC1160" s="12"/>
      <c r="AD1160" s="13"/>
      <c r="AF1160" s="12"/>
      <c r="AG1160" s="13"/>
      <c r="AI1160" s="12"/>
      <c r="AJ1160" s="13"/>
      <c r="AL1160" s="12"/>
      <c r="AM1160" s="13"/>
      <c r="AO1160" s="12"/>
      <c r="AP1160" s="13"/>
      <c r="AR1160" s="12"/>
      <c r="AS1160" s="13"/>
      <c r="AU1160" s="12"/>
      <c r="AV1160" s="13"/>
    </row>
    <row r="1161" spans="1:48" x14ac:dyDescent="0.2">
      <c r="A1161" s="20">
        <v>1984</v>
      </c>
      <c r="B1161" s="34">
        <v>2.8000000000000001E-2</v>
      </c>
      <c r="C1161" s="13">
        <v>39</v>
      </c>
      <c r="E1161" s="12"/>
      <c r="F1161" s="13"/>
      <c r="H1161" s="12"/>
      <c r="I1161" s="13"/>
      <c r="K1161" s="12"/>
      <c r="L1161" s="13"/>
      <c r="N1161" s="12"/>
      <c r="O1161" s="13"/>
      <c r="Q1161" s="12"/>
      <c r="R1161" s="13"/>
      <c r="T1161" s="12"/>
      <c r="U1161" s="13"/>
      <c r="W1161" s="12"/>
      <c r="X1161" s="13"/>
      <c r="Z1161" s="12"/>
      <c r="AA1161" s="13"/>
      <c r="AC1161" s="12"/>
      <c r="AD1161" s="13"/>
      <c r="AF1161" s="12"/>
      <c r="AG1161" s="13"/>
      <c r="AI1161" s="12"/>
      <c r="AJ1161" s="13"/>
      <c r="AL1161" s="12"/>
      <c r="AM1161" s="13"/>
      <c r="AO1161" s="12"/>
      <c r="AP1161" s="13"/>
      <c r="AR1161" s="12"/>
      <c r="AS1161" s="13"/>
      <c r="AU1161" s="12"/>
      <c r="AV1161" s="13"/>
    </row>
    <row r="1162" spans="1:48" x14ac:dyDescent="0.2">
      <c r="A1162" s="20">
        <v>1985</v>
      </c>
      <c r="B1162" s="34">
        <v>3.5000000000000003E-2</v>
      </c>
      <c r="C1162" s="13">
        <v>50</v>
      </c>
      <c r="E1162" s="12"/>
      <c r="F1162" s="13"/>
      <c r="H1162" s="12"/>
      <c r="I1162" s="13"/>
      <c r="K1162" s="12"/>
      <c r="L1162" s="13"/>
      <c r="N1162" s="12"/>
      <c r="O1162" s="13"/>
      <c r="Q1162" s="12"/>
      <c r="R1162" s="13"/>
      <c r="T1162" s="12"/>
      <c r="U1162" s="13"/>
      <c r="W1162" s="12"/>
      <c r="X1162" s="13"/>
      <c r="Z1162" s="12"/>
      <c r="AA1162" s="13"/>
      <c r="AC1162" s="12"/>
      <c r="AD1162" s="13"/>
      <c r="AF1162" s="12"/>
      <c r="AG1162" s="13"/>
      <c r="AI1162" s="12"/>
      <c r="AJ1162" s="13"/>
      <c r="AL1162" s="12"/>
      <c r="AM1162" s="13"/>
      <c r="AO1162" s="12"/>
      <c r="AP1162" s="13"/>
      <c r="AR1162" s="12"/>
      <c r="AS1162" s="13"/>
      <c r="AU1162" s="12"/>
      <c r="AV1162" s="13"/>
    </row>
    <row r="1163" spans="1:48" x14ac:dyDescent="0.2">
      <c r="A1163" s="20">
        <v>1986</v>
      </c>
      <c r="B1163" s="34">
        <v>3.1E-2</v>
      </c>
      <c r="C1163" s="13">
        <v>44</v>
      </c>
      <c r="E1163" s="12"/>
      <c r="F1163" s="13"/>
      <c r="H1163" s="12"/>
      <c r="I1163" s="13"/>
      <c r="K1163" s="12"/>
      <c r="L1163" s="13"/>
      <c r="N1163" s="12"/>
      <c r="O1163" s="13"/>
      <c r="Q1163" s="12"/>
      <c r="R1163" s="13"/>
      <c r="T1163" s="12"/>
      <c r="U1163" s="13"/>
      <c r="W1163" s="12"/>
      <c r="X1163" s="13"/>
      <c r="Z1163" s="12"/>
      <c r="AA1163" s="13"/>
      <c r="AC1163" s="12"/>
      <c r="AD1163" s="13"/>
      <c r="AF1163" s="12"/>
      <c r="AG1163" s="13"/>
      <c r="AI1163" s="12"/>
      <c r="AJ1163" s="13"/>
      <c r="AL1163" s="12"/>
      <c r="AM1163" s="13"/>
      <c r="AO1163" s="12"/>
      <c r="AP1163" s="13"/>
      <c r="AR1163" s="12"/>
      <c r="AS1163" s="13"/>
      <c r="AU1163" s="12"/>
      <c r="AV1163" s="13"/>
    </row>
    <row r="1164" spans="1:48" x14ac:dyDescent="0.2">
      <c r="A1164" s="20">
        <v>1987</v>
      </c>
      <c r="B1164" s="34">
        <v>2.9000000000000001E-2</v>
      </c>
      <c r="C1164" s="13">
        <v>41</v>
      </c>
      <c r="E1164" s="12"/>
      <c r="F1164" s="13"/>
      <c r="H1164" s="12"/>
      <c r="I1164" s="13"/>
      <c r="K1164" s="12"/>
      <c r="L1164" s="13"/>
      <c r="N1164" s="12"/>
      <c r="O1164" s="13"/>
      <c r="Q1164" s="12"/>
      <c r="R1164" s="13"/>
      <c r="T1164" s="12"/>
      <c r="U1164" s="13"/>
      <c r="W1164" s="12"/>
      <c r="X1164" s="13"/>
      <c r="Z1164" s="12"/>
      <c r="AA1164" s="13"/>
      <c r="AC1164" s="12"/>
      <c r="AD1164" s="13"/>
      <c r="AF1164" s="12"/>
      <c r="AG1164" s="13"/>
      <c r="AI1164" s="12"/>
      <c r="AJ1164" s="13"/>
      <c r="AL1164" s="12"/>
      <c r="AM1164" s="13"/>
      <c r="AO1164" s="12"/>
      <c r="AP1164" s="13"/>
      <c r="AR1164" s="12"/>
      <c r="AS1164" s="13"/>
      <c r="AU1164" s="12"/>
      <c r="AV1164" s="13"/>
    </row>
    <row r="1165" spans="1:48" x14ac:dyDescent="0.2">
      <c r="A1165" s="20">
        <v>1988</v>
      </c>
      <c r="B1165" s="34">
        <v>0.03</v>
      </c>
      <c r="C1165" s="13">
        <v>43</v>
      </c>
      <c r="E1165" s="12"/>
      <c r="F1165" s="13"/>
      <c r="H1165" s="12"/>
      <c r="I1165" s="13"/>
      <c r="K1165" s="12"/>
      <c r="L1165" s="13"/>
      <c r="N1165" s="12"/>
      <c r="O1165" s="13"/>
      <c r="Q1165" s="12"/>
      <c r="R1165" s="13"/>
      <c r="T1165" s="12"/>
      <c r="U1165" s="13"/>
      <c r="W1165" s="12"/>
      <c r="X1165" s="13"/>
      <c r="Z1165" s="12"/>
      <c r="AA1165" s="13"/>
      <c r="AC1165" s="12"/>
      <c r="AD1165" s="13"/>
      <c r="AF1165" s="12"/>
      <c r="AG1165" s="13"/>
      <c r="AI1165" s="12"/>
      <c r="AJ1165" s="13"/>
      <c r="AL1165" s="12"/>
      <c r="AM1165" s="13"/>
      <c r="AO1165" s="12"/>
      <c r="AP1165" s="13"/>
      <c r="AR1165" s="12"/>
      <c r="AS1165" s="13"/>
      <c r="AU1165" s="12"/>
      <c r="AV1165" s="13"/>
    </row>
    <row r="1166" spans="1:48" x14ac:dyDescent="0.2">
      <c r="A1166" s="20">
        <v>1989</v>
      </c>
      <c r="B1166" s="34">
        <v>2.5999999999999999E-2</v>
      </c>
      <c r="C1166" s="13">
        <v>37</v>
      </c>
      <c r="E1166" s="12"/>
      <c r="F1166" s="13"/>
      <c r="H1166" s="12"/>
      <c r="I1166" s="13"/>
      <c r="K1166" s="12"/>
      <c r="L1166" s="13"/>
      <c r="N1166" s="12"/>
      <c r="O1166" s="13"/>
      <c r="Q1166" s="12"/>
      <c r="R1166" s="13"/>
      <c r="T1166" s="12"/>
      <c r="U1166" s="13"/>
      <c r="W1166" s="12"/>
      <c r="X1166" s="13"/>
      <c r="Z1166" s="12"/>
      <c r="AA1166" s="13"/>
      <c r="AC1166" s="12"/>
      <c r="AD1166" s="13"/>
      <c r="AF1166" s="12"/>
      <c r="AG1166" s="13"/>
      <c r="AI1166" s="12"/>
      <c r="AJ1166" s="13"/>
      <c r="AL1166" s="12"/>
      <c r="AM1166" s="13"/>
      <c r="AO1166" s="12"/>
      <c r="AP1166" s="13"/>
      <c r="AR1166" s="12"/>
      <c r="AS1166" s="13"/>
      <c r="AU1166" s="12"/>
      <c r="AV1166" s="13"/>
    </row>
    <row r="1167" spans="1:48" x14ac:dyDescent="0.2">
      <c r="A1167" s="20">
        <v>1990</v>
      </c>
      <c r="B1167" s="34">
        <v>2.3E-2</v>
      </c>
      <c r="C1167" s="13">
        <v>33</v>
      </c>
      <c r="E1167" s="12"/>
      <c r="F1167" s="13"/>
      <c r="H1167" s="12"/>
      <c r="I1167" s="13"/>
      <c r="K1167" s="12"/>
      <c r="L1167" s="13"/>
      <c r="N1167" s="12"/>
      <c r="O1167" s="13"/>
      <c r="Q1167" s="12"/>
      <c r="R1167" s="13"/>
      <c r="T1167" s="12"/>
      <c r="U1167" s="13"/>
      <c r="W1167" s="12"/>
      <c r="X1167" s="13"/>
      <c r="Z1167" s="12"/>
      <c r="AA1167" s="13"/>
      <c r="AC1167" s="12"/>
      <c r="AD1167" s="13"/>
      <c r="AF1167" s="12"/>
      <c r="AG1167" s="13"/>
      <c r="AI1167" s="12"/>
      <c r="AJ1167" s="13"/>
      <c r="AL1167" s="12"/>
      <c r="AM1167" s="13"/>
      <c r="AO1167" s="12"/>
      <c r="AP1167" s="13"/>
      <c r="AR1167" s="12"/>
      <c r="AS1167" s="13"/>
      <c r="AU1167" s="12"/>
      <c r="AV1167" s="13"/>
    </row>
    <row r="1168" spans="1:48" x14ac:dyDescent="0.2">
      <c r="A1168" s="20">
        <v>1991</v>
      </c>
      <c r="B1168" s="34">
        <v>2.7E-2</v>
      </c>
      <c r="C1168" s="13">
        <v>38</v>
      </c>
      <c r="E1168" s="12"/>
      <c r="F1168" s="13"/>
      <c r="H1168" s="12"/>
      <c r="I1168" s="13"/>
      <c r="K1168" s="12"/>
      <c r="L1168" s="13"/>
      <c r="N1168" s="12"/>
      <c r="O1168" s="13"/>
      <c r="Q1168" s="12"/>
      <c r="R1168" s="13"/>
      <c r="T1168" s="12"/>
      <c r="U1168" s="13"/>
      <c r="W1168" s="12"/>
      <c r="X1168" s="13"/>
      <c r="Z1168" s="12"/>
      <c r="AA1168" s="13"/>
      <c r="AC1168" s="12"/>
      <c r="AD1168" s="13"/>
      <c r="AF1168" s="12"/>
      <c r="AG1168" s="13"/>
      <c r="AI1168" s="12"/>
      <c r="AJ1168" s="13"/>
      <c r="AL1168" s="12"/>
      <c r="AM1168" s="13"/>
      <c r="AO1168" s="12"/>
      <c r="AP1168" s="13"/>
      <c r="AR1168" s="12"/>
      <c r="AS1168" s="13"/>
      <c r="AU1168" s="12"/>
      <c r="AV1168" s="13"/>
    </row>
    <row r="1169" spans="1:48" x14ac:dyDescent="0.2">
      <c r="A1169" s="20">
        <v>1992</v>
      </c>
      <c r="B1169" s="34">
        <v>2.7E-2</v>
      </c>
      <c r="C1169" s="13">
        <v>38</v>
      </c>
      <c r="E1169" s="12"/>
      <c r="F1169" s="13"/>
      <c r="H1169" s="12"/>
      <c r="I1169" s="13"/>
      <c r="K1169" s="12"/>
      <c r="L1169" s="13"/>
      <c r="N1169" s="12"/>
      <c r="O1169" s="13"/>
      <c r="Q1169" s="12"/>
      <c r="R1169" s="13"/>
      <c r="T1169" s="12"/>
      <c r="U1169" s="13"/>
      <c r="W1169" s="12"/>
      <c r="X1169" s="13"/>
      <c r="Z1169" s="12"/>
      <c r="AA1169" s="13"/>
      <c r="AC1169" s="12"/>
      <c r="AD1169" s="13"/>
      <c r="AF1169" s="12"/>
      <c r="AG1169" s="13"/>
      <c r="AI1169" s="12"/>
      <c r="AJ1169" s="13"/>
      <c r="AL1169" s="12"/>
      <c r="AM1169" s="13"/>
      <c r="AO1169" s="12"/>
      <c r="AP1169" s="13"/>
      <c r="AR1169" s="12"/>
      <c r="AS1169" s="13"/>
      <c r="AU1169" s="12"/>
      <c r="AV1169" s="13"/>
    </row>
    <row r="1170" spans="1:48" x14ac:dyDescent="0.2">
      <c r="A1170" s="20">
        <v>1993</v>
      </c>
      <c r="B1170" s="34">
        <v>2.4E-2</v>
      </c>
      <c r="C1170" s="13">
        <v>34</v>
      </c>
      <c r="E1170" s="12"/>
      <c r="F1170" s="13"/>
      <c r="H1170" s="12"/>
      <c r="I1170" s="13"/>
      <c r="K1170" s="12"/>
      <c r="L1170" s="13"/>
      <c r="N1170" s="12"/>
      <c r="O1170" s="13"/>
      <c r="Q1170" s="12"/>
      <c r="R1170" s="13"/>
      <c r="T1170" s="12"/>
      <c r="U1170" s="13"/>
      <c r="W1170" s="12"/>
      <c r="X1170" s="13"/>
      <c r="Z1170" s="12"/>
      <c r="AA1170" s="13"/>
      <c r="AC1170" s="12"/>
      <c r="AD1170" s="13"/>
      <c r="AF1170" s="12"/>
      <c r="AG1170" s="13"/>
      <c r="AI1170" s="12"/>
      <c r="AJ1170" s="13"/>
      <c r="AL1170" s="12"/>
      <c r="AM1170" s="13"/>
      <c r="AO1170" s="12"/>
      <c r="AP1170" s="13"/>
      <c r="AR1170" s="12"/>
      <c r="AS1170" s="13"/>
      <c r="AU1170" s="12"/>
      <c r="AV1170" s="13"/>
    </row>
    <row r="1171" spans="1:48" x14ac:dyDescent="0.2">
      <c r="A1171" s="20">
        <v>1994</v>
      </c>
      <c r="B1171" s="34">
        <v>1.4999999999999999E-2</v>
      </c>
      <c r="C1171" s="13">
        <v>21</v>
      </c>
      <c r="E1171" s="12"/>
      <c r="F1171" s="13"/>
      <c r="H1171" s="12"/>
      <c r="I1171" s="13"/>
      <c r="K1171" s="12"/>
      <c r="L1171" s="13"/>
      <c r="N1171" s="12"/>
      <c r="O1171" s="13"/>
      <c r="Q1171" s="12"/>
      <c r="R1171" s="13"/>
      <c r="T1171" s="12"/>
      <c r="U1171" s="13"/>
      <c r="W1171" s="12"/>
      <c r="X1171" s="13"/>
      <c r="Z1171" s="12"/>
      <c r="AA1171" s="13"/>
      <c r="AC1171" s="12"/>
      <c r="AD1171" s="13"/>
      <c r="AF1171" s="12"/>
      <c r="AG1171" s="13"/>
      <c r="AI1171" s="12"/>
      <c r="AJ1171" s="13"/>
      <c r="AL1171" s="12"/>
      <c r="AM1171" s="13"/>
      <c r="AO1171" s="12"/>
      <c r="AP1171" s="13"/>
      <c r="AR1171" s="12"/>
      <c r="AS1171" s="13"/>
      <c r="AU1171" s="12"/>
      <c r="AV1171" s="13"/>
    </row>
    <row r="1172" spans="1:48" x14ac:dyDescent="0.2">
      <c r="A1172" s="20">
        <v>1995</v>
      </c>
      <c r="B1172" s="34">
        <v>1.4E-2</v>
      </c>
      <c r="C1172" s="13">
        <v>20</v>
      </c>
      <c r="E1172" s="12"/>
      <c r="F1172" s="13"/>
      <c r="H1172" s="12"/>
      <c r="I1172" s="13"/>
      <c r="K1172" s="12"/>
      <c r="L1172" s="13"/>
      <c r="N1172" s="12"/>
      <c r="O1172" s="13"/>
      <c r="Q1172" s="12"/>
      <c r="R1172" s="13"/>
      <c r="T1172" s="12"/>
      <c r="U1172" s="13"/>
      <c r="W1172" s="12"/>
      <c r="X1172" s="13"/>
      <c r="Z1172" s="12"/>
      <c r="AA1172" s="13"/>
      <c r="AC1172" s="12"/>
      <c r="AD1172" s="13"/>
      <c r="AF1172" s="12"/>
      <c r="AG1172" s="13"/>
      <c r="AI1172" s="12"/>
      <c r="AJ1172" s="13"/>
      <c r="AL1172" s="12"/>
      <c r="AM1172" s="13"/>
      <c r="AO1172" s="12"/>
      <c r="AP1172" s="13"/>
      <c r="AR1172" s="12"/>
      <c r="AS1172" s="13"/>
      <c r="AU1172" s="12"/>
      <c r="AV1172" s="13"/>
    </row>
    <row r="1173" spans="1:48" x14ac:dyDescent="0.2">
      <c r="A1173" s="20">
        <v>1996</v>
      </c>
      <c r="B1173" s="34">
        <v>1.2999999999999999E-2</v>
      </c>
      <c r="C1173" s="13">
        <v>19</v>
      </c>
      <c r="E1173" s="12"/>
      <c r="F1173" s="13"/>
      <c r="H1173" s="12"/>
      <c r="I1173" s="13"/>
      <c r="K1173" s="12"/>
      <c r="L1173" s="13"/>
      <c r="N1173" s="12"/>
      <c r="O1173" s="13"/>
      <c r="Q1173" s="12"/>
      <c r="R1173" s="13"/>
      <c r="T1173" s="12"/>
      <c r="U1173" s="13"/>
      <c r="W1173" s="12"/>
      <c r="X1173" s="13"/>
      <c r="Z1173" s="12"/>
      <c r="AA1173" s="13"/>
      <c r="AC1173" s="12"/>
      <c r="AD1173" s="13"/>
      <c r="AF1173" s="12"/>
      <c r="AG1173" s="13"/>
      <c r="AI1173" s="12"/>
      <c r="AJ1173" s="13"/>
      <c r="AL1173" s="12"/>
      <c r="AM1173" s="13"/>
      <c r="AO1173" s="12"/>
      <c r="AP1173" s="13"/>
      <c r="AR1173" s="12"/>
      <c r="AS1173" s="13"/>
      <c r="AU1173" s="12"/>
      <c r="AV1173" s="13"/>
    </row>
    <row r="1174" spans="1:48" x14ac:dyDescent="0.2">
      <c r="A1174" s="20">
        <v>1997</v>
      </c>
      <c r="B1174" s="34">
        <v>1.2E-2</v>
      </c>
      <c r="C1174" s="13">
        <v>17</v>
      </c>
      <c r="E1174" s="12"/>
      <c r="F1174" s="13"/>
      <c r="H1174" s="12"/>
      <c r="I1174" s="13"/>
      <c r="K1174" s="12"/>
      <c r="L1174" s="13"/>
      <c r="N1174" s="12"/>
      <c r="O1174" s="13"/>
      <c r="Q1174" s="12"/>
      <c r="R1174" s="13"/>
      <c r="T1174" s="12"/>
      <c r="U1174" s="13"/>
      <c r="W1174" s="12"/>
      <c r="X1174" s="13"/>
      <c r="Z1174" s="12"/>
      <c r="AA1174" s="13"/>
      <c r="AC1174" s="12"/>
      <c r="AD1174" s="13"/>
      <c r="AF1174" s="12"/>
      <c r="AG1174" s="13"/>
      <c r="AI1174" s="12"/>
      <c r="AJ1174" s="13"/>
      <c r="AL1174" s="12"/>
      <c r="AM1174" s="13"/>
      <c r="AO1174" s="12"/>
      <c r="AP1174" s="13"/>
      <c r="AR1174" s="12"/>
      <c r="AS1174" s="13"/>
      <c r="AU1174" s="12"/>
      <c r="AV1174" s="13"/>
    </row>
    <row r="1175" spans="1:48" x14ac:dyDescent="0.2">
      <c r="A1175" s="20">
        <v>1998</v>
      </c>
      <c r="B1175" s="34">
        <v>0.01</v>
      </c>
      <c r="C1175" s="13">
        <v>14</v>
      </c>
      <c r="E1175" s="12"/>
      <c r="F1175" s="13"/>
      <c r="H1175" s="12"/>
      <c r="I1175" s="13"/>
      <c r="K1175" s="12"/>
      <c r="L1175" s="13"/>
      <c r="N1175" s="12"/>
      <c r="O1175" s="13"/>
      <c r="Q1175" s="12"/>
      <c r="R1175" s="13"/>
      <c r="T1175" s="12"/>
      <c r="U1175" s="13"/>
      <c r="W1175" s="12"/>
      <c r="X1175" s="13"/>
      <c r="Z1175" s="12"/>
      <c r="AA1175" s="13"/>
      <c r="AC1175" s="12"/>
      <c r="AD1175" s="13"/>
      <c r="AF1175" s="12"/>
      <c r="AG1175" s="13"/>
      <c r="AI1175" s="12"/>
      <c r="AJ1175" s="13"/>
      <c r="AL1175" s="12"/>
      <c r="AM1175" s="13"/>
      <c r="AO1175" s="12"/>
      <c r="AP1175" s="13"/>
      <c r="AR1175" s="12"/>
      <c r="AS1175" s="13"/>
      <c r="AU1175" s="12"/>
      <c r="AV1175" s="13"/>
    </row>
    <row r="1176" spans="1:48" x14ac:dyDescent="0.2">
      <c r="A1176" s="20">
        <v>1999</v>
      </c>
      <c r="B1176" s="34">
        <v>1.4999999999999999E-2</v>
      </c>
      <c r="C1176" s="13">
        <v>21</v>
      </c>
      <c r="E1176" s="12"/>
      <c r="F1176" s="13"/>
      <c r="H1176" s="12"/>
      <c r="I1176" s="13"/>
      <c r="K1176" s="12"/>
      <c r="L1176" s="13"/>
      <c r="N1176" s="12"/>
      <c r="O1176" s="13"/>
      <c r="Q1176" s="12"/>
      <c r="R1176" s="13"/>
      <c r="T1176" s="12"/>
      <c r="U1176" s="13"/>
      <c r="W1176" s="12"/>
      <c r="X1176" s="13"/>
      <c r="Z1176" s="12"/>
      <c r="AA1176" s="13"/>
      <c r="AC1176" s="12"/>
      <c r="AD1176" s="13"/>
      <c r="AF1176" s="12"/>
      <c r="AG1176" s="13"/>
      <c r="AI1176" s="12"/>
      <c r="AJ1176" s="13"/>
      <c r="AL1176" s="12"/>
      <c r="AM1176" s="13"/>
      <c r="AO1176" s="12"/>
      <c r="AP1176" s="13"/>
      <c r="AR1176" s="12"/>
      <c r="AS1176" s="13"/>
      <c r="AU1176" s="12"/>
      <c r="AV1176" s="13"/>
    </row>
    <row r="1177" spans="1:48" x14ac:dyDescent="0.2">
      <c r="A1177" s="20">
        <v>2000</v>
      </c>
      <c r="B1177" s="34">
        <v>5.0000000000000001E-3</v>
      </c>
      <c r="C1177" s="13">
        <v>7</v>
      </c>
      <c r="E1177" s="12"/>
      <c r="F1177" s="13"/>
      <c r="H1177" s="12"/>
      <c r="I1177" s="13"/>
      <c r="K1177" s="12"/>
      <c r="L1177" s="13"/>
      <c r="N1177" s="12"/>
      <c r="O1177" s="13"/>
      <c r="Q1177" s="12"/>
      <c r="R1177" s="13"/>
      <c r="T1177" s="12"/>
      <c r="U1177" s="13"/>
      <c r="W1177" s="12"/>
      <c r="X1177" s="13"/>
      <c r="Z1177" s="12"/>
      <c r="AA1177" s="13"/>
      <c r="AC1177" s="12"/>
      <c r="AD1177" s="13"/>
      <c r="AF1177" s="12"/>
      <c r="AG1177" s="13"/>
      <c r="AI1177" s="12"/>
      <c r="AJ1177" s="13"/>
      <c r="AL1177" s="12"/>
      <c r="AM1177" s="13"/>
      <c r="AO1177" s="12"/>
      <c r="AP1177" s="13"/>
      <c r="AR1177" s="12"/>
      <c r="AS1177" s="13"/>
      <c r="AU1177" s="12"/>
      <c r="AV1177" s="13"/>
    </row>
    <row r="1178" spans="1:48" x14ac:dyDescent="0.2">
      <c r="A1178" s="20">
        <v>2001</v>
      </c>
      <c r="B1178" s="34">
        <v>3.0000000000000001E-3</v>
      </c>
      <c r="C1178" s="13">
        <v>4</v>
      </c>
      <c r="E1178" s="12"/>
      <c r="F1178" s="13"/>
      <c r="H1178" s="12"/>
      <c r="I1178" s="13"/>
      <c r="K1178" s="12"/>
      <c r="L1178" s="13"/>
      <c r="N1178" s="12"/>
      <c r="O1178" s="13"/>
      <c r="Q1178" s="12"/>
      <c r="R1178" s="13"/>
      <c r="T1178" s="12"/>
      <c r="U1178" s="13"/>
      <c r="W1178" s="12"/>
      <c r="X1178" s="13"/>
      <c r="Z1178" s="12"/>
      <c r="AA1178" s="13"/>
      <c r="AC1178" s="12"/>
      <c r="AD1178" s="13"/>
      <c r="AF1178" s="12"/>
      <c r="AG1178" s="13"/>
      <c r="AI1178" s="12"/>
      <c r="AJ1178" s="13"/>
      <c r="AL1178" s="12"/>
      <c r="AM1178" s="13"/>
      <c r="AO1178" s="12"/>
      <c r="AP1178" s="13"/>
      <c r="AR1178" s="12"/>
      <c r="AS1178" s="13"/>
      <c r="AU1178" s="12"/>
      <c r="AV1178" s="13"/>
    </row>
    <row r="1179" spans="1:48" x14ac:dyDescent="0.2">
      <c r="A1179" s="20">
        <v>2002</v>
      </c>
      <c r="B1179" s="34">
        <v>4.0000000000000001E-3</v>
      </c>
      <c r="C1179" s="13">
        <v>5</v>
      </c>
      <c r="E1179" s="12"/>
      <c r="F1179" s="13"/>
      <c r="H1179" s="12"/>
      <c r="I1179" s="13"/>
      <c r="K1179" s="12"/>
      <c r="L1179" s="13"/>
      <c r="N1179" s="12"/>
      <c r="O1179" s="13"/>
      <c r="Q1179" s="12"/>
      <c r="R1179" s="13"/>
      <c r="T1179" s="12"/>
      <c r="U1179" s="13"/>
      <c r="W1179" s="12"/>
      <c r="X1179" s="13"/>
      <c r="Z1179" s="12"/>
      <c r="AA1179" s="13"/>
      <c r="AC1179" s="12"/>
      <c r="AD1179" s="13"/>
      <c r="AF1179" s="12"/>
      <c r="AG1179" s="13"/>
      <c r="AI1179" s="12"/>
      <c r="AJ1179" s="13"/>
      <c r="AL1179" s="12"/>
      <c r="AM1179" s="13"/>
      <c r="AO1179" s="12"/>
      <c r="AP1179" s="13"/>
      <c r="AR1179" s="12"/>
      <c r="AS1179" s="13"/>
      <c r="AU1179" s="12"/>
      <c r="AV1179" s="13"/>
    </row>
    <row r="1180" spans="1:48" x14ac:dyDescent="0.2">
      <c r="A1180" s="20">
        <v>2003</v>
      </c>
      <c r="B1180" s="34">
        <v>1E-3</v>
      </c>
      <c r="C1180" s="13">
        <v>1</v>
      </c>
      <c r="E1180" s="12"/>
      <c r="F1180" s="13"/>
      <c r="H1180" s="12"/>
      <c r="I1180" s="13"/>
      <c r="K1180" s="12"/>
      <c r="L1180" s="13"/>
      <c r="N1180" s="12"/>
      <c r="O1180" s="13"/>
      <c r="Q1180" s="12"/>
      <c r="R1180" s="13"/>
      <c r="T1180" s="12"/>
      <c r="U1180" s="13"/>
      <c r="W1180" s="12"/>
      <c r="X1180" s="13"/>
      <c r="Z1180" s="12"/>
      <c r="AA1180" s="13"/>
      <c r="AC1180" s="12"/>
      <c r="AD1180" s="13"/>
      <c r="AF1180" s="12"/>
      <c r="AG1180" s="13"/>
      <c r="AI1180" s="12"/>
      <c r="AJ1180" s="13"/>
      <c r="AL1180" s="12"/>
      <c r="AM1180" s="13"/>
      <c r="AO1180" s="12"/>
      <c r="AP1180" s="13"/>
      <c r="AR1180" s="12"/>
      <c r="AS1180" s="13"/>
      <c r="AU1180" s="12"/>
      <c r="AV1180" s="13"/>
    </row>
    <row r="1181" spans="1:48" x14ac:dyDescent="0.2">
      <c r="A1181" s="20">
        <v>2004</v>
      </c>
      <c r="B1181" s="34">
        <v>1E-3</v>
      </c>
      <c r="C1181" s="13">
        <v>1</v>
      </c>
      <c r="E1181" s="12"/>
      <c r="F1181" s="13"/>
      <c r="H1181" s="12"/>
      <c r="I1181" s="13"/>
      <c r="K1181" s="12"/>
      <c r="L1181" s="13"/>
      <c r="N1181" s="12"/>
      <c r="O1181" s="13"/>
      <c r="Q1181" s="12"/>
      <c r="R1181" s="13"/>
      <c r="T1181" s="12"/>
      <c r="U1181" s="13"/>
      <c r="W1181" s="12"/>
      <c r="X1181" s="13"/>
      <c r="Z1181" s="12"/>
      <c r="AA1181" s="13"/>
      <c r="AC1181" s="12"/>
      <c r="AD1181" s="13"/>
      <c r="AF1181" s="12"/>
      <c r="AG1181" s="13"/>
      <c r="AI1181" s="12"/>
      <c r="AJ1181" s="13"/>
      <c r="AL1181" s="12"/>
      <c r="AM1181" s="13"/>
      <c r="AO1181" s="12"/>
      <c r="AP1181" s="13"/>
      <c r="AR1181" s="12"/>
      <c r="AS1181" s="13"/>
      <c r="AU1181" s="12"/>
      <c r="AV1181" s="13"/>
    </row>
    <row r="1182" spans="1:48" x14ac:dyDescent="0.2">
      <c r="A1182" s="20">
        <v>2005</v>
      </c>
      <c r="B1182" s="34">
        <v>1E-3</v>
      </c>
      <c r="C1182" s="13">
        <v>2</v>
      </c>
      <c r="E1182" s="12"/>
      <c r="F1182" s="13"/>
      <c r="H1182" s="12"/>
      <c r="I1182" s="13"/>
      <c r="K1182" s="12"/>
      <c r="L1182" s="13"/>
      <c r="N1182" s="12"/>
      <c r="O1182" s="13"/>
      <c r="Q1182" s="12"/>
      <c r="R1182" s="13"/>
      <c r="T1182" s="12"/>
      <c r="U1182" s="13"/>
      <c r="W1182" s="12"/>
      <c r="X1182" s="13"/>
      <c r="Z1182" s="12"/>
      <c r="AA1182" s="13"/>
      <c r="AC1182" s="12"/>
      <c r="AD1182" s="13"/>
      <c r="AF1182" s="12"/>
      <c r="AG1182" s="13"/>
      <c r="AI1182" s="12"/>
      <c r="AJ1182" s="13"/>
      <c r="AL1182" s="12"/>
      <c r="AM1182" s="13"/>
      <c r="AO1182" s="12"/>
      <c r="AP1182" s="13"/>
      <c r="AR1182" s="12"/>
      <c r="AS1182" s="13"/>
      <c r="AU1182" s="12"/>
      <c r="AV1182" s="13"/>
    </row>
    <row r="1183" spans="1:48" x14ac:dyDescent="0.2">
      <c r="A1183" s="20">
        <v>2017</v>
      </c>
      <c r="B1183" s="34">
        <v>1E-3</v>
      </c>
      <c r="C1183" s="13">
        <v>1</v>
      </c>
      <c r="E1183" s="12"/>
      <c r="F1183" s="13"/>
      <c r="H1183" s="12"/>
      <c r="I1183" s="13"/>
      <c r="K1183" s="12"/>
      <c r="L1183" s="13"/>
      <c r="N1183" s="12"/>
      <c r="O1183" s="13"/>
      <c r="Q1183" s="12"/>
      <c r="R1183" s="13"/>
      <c r="T1183" s="12"/>
      <c r="U1183" s="13"/>
      <c r="W1183" s="12"/>
      <c r="X1183" s="13"/>
      <c r="Z1183" s="12"/>
      <c r="AA1183" s="13"/>
      <c r="AC1183" s="12"/>
      <c r="AD1183" s="13"/>
      <c r="AF1183" s="12"/>
      <c r="AG1183" s="13"/>
      <c r="AI1183" s="12"/>
      <c r="AJ1183" s="13"/>
      <c r="AL1183" s="12"/>
      <c r="AM1183" s="13"/>
      <c r="AO1183" s="12"/>
      <c r="AP1183" s="13"/>
      <c r="AR1183" s="12"/>
      <c r="AS1183" s="13"/>
      <c r="AU1183" s="12"/>
      <c r="AV1183" s="13"/>
    </row>
    <row r="1184" spans="1:48" x14ac:dyDescent="0.2">
      <c r="A1184" s="20">
        <v>2020</v>
      </c>
      <c r="B1184" s="34">
        <v>1E-3</v>
      </c>
      <c r="C1184" s="13">
        <v>1</v>
      </c>
      <c r="E1184" s="31"/>
      <c r="F1184" s="13"/>
      <c r="H1184" s="12"/>
      <c r="I1184" s="13"/>
      <c r="K1184" s="12"/>
      <c r="L1184" s="13"/>
      <c r="N1184" s="12"/>
      <c r="O1184" s="13"/>
      <c r="Q1184" s="12"/>
      <c r="R1184" s="13"/>
      <c r="T1184" s="12"/>
      <c r="U1184" s="13"/>
      <c r="W1184" s="12"/>
      <c r="X1184" s="13"/>
      <c r="Z1184" s="12"/>
      <c r="AA1184" s="13"/>
      <c r="AC1184" s="12"/>
      <c r="AD1184" s="13"/>
      <c r="AF1184" s="12"/>
      <c r="AG1184" s="13"/>
      <c r="AI1184" s="12"/>
      <c r="AJ1184" s="13"/>
      <c r="AL1184" s="12"/>
      <c r="AM1184" s="13"/>
      <c r="AO1184" s="12"/>
      <c r="AP1184" s="13"/>
      <c r="AR1184" s="12"/>
      <c r="AS1184" s="13"/>
      <c r="AU1184" s="12"/>
      <c r="AV1184" s="13"/>
    </row>
    <row r="1185" spans="1:48" ht="16" x14ac:dyDescent="0.2">
      <c r="A1185" s="17" t="s">
        <v>11</v>
      </c>
      <c r="B1185" s="34">
        <v>1</v>
      </c>
      <c r="C1185" s="14">
        <v>1414</v>
      </c>
      <c r="E1185" s="12"/>
      <c r="F1185" s="14"/>
      <c r="H1185" s="12"/>
      <c r="I1185" s="13"/>
      <c r="K1185" s="12"/>
      <c r="L1185" s="13"/>
      <c r="N1185" s="12"/>
      <c r="O1185" s="13"/>
      <c r="Q1185" s="12"/>
      <c r="R1185" s="13"/>
      <c r="T1185" s="12"/>
      <c r="U1185" s="14"/>
      <c r="W1185" s="12"/>
      <c r="X1185" s="13"/>
      <c r="Z1185" s="12"/>
      <c r="AA1185" s="13"/>
      <c r="AC1185" s="12"/>
      <c r="AD1185" s="13"/>
      <c r="AF1185" s="12"/>
      <c r="AG1185" s="13"/>
      <c r="AI1185" s="12"/>
      <c r="AJ1185" s="13"/>
      <c r="AL1185" s="12"/>
      <c r="AM1185" s="14"/>
      <c r="AO1185" s="12"/>
      <c r="AP1185" s="13"/>
      <c r="AR1185" s="12"/>
      <c r="AS1185" s="14"/>
      <c r="AU1185" s="12"/>
      <c r="AV1185" s="13"/>
    </row>
    <row r="1186" spans="1:48" x14ac:dyDescent="0.2">
      <c r="B1186" s="34"/>
      <c r="C1186" s="14"/>
      <c r="E1186" s="12"/>
      <c r="F1186" s="14"/>
      <c r="H1186" s="12"/>
      <c r="I1186" s="13"/>
      <c r="K1186" s="12"/>
      <c r="L1186" s="13"/>
      <c r="N1186" s="12"/>
      <c r="O1186" s="13"/>
      <c r="Q1186" s="12"/>
      <c r="R1186" s="13"/>
      <c r="T1186" s="12"/>
      <c r="U1186" s="14"/>
      <c r="W1186" s="12"/>
      <c r="X1186" s="13"/>
      <c r="Z1186" s="12"/>
      <c r="AA1186" s="13"/>
      <c r="AC1186" s="12"/>
      <c r="AD1186" s="13"/>
      <c r="AF1186" s="12"/>
      <c r="AG1186" s="13"/>
      <c r="AI1186" s="12"/>
      <c r="AJ1186" s="13"/>
      <c r="AL1186" s="12"/>
      <c r="AM1186" s="14"/>
      <c r="AO1186" s="12"/>
      <c r="AP1186" s="13"/>
      <c r="AR1186" s="12"/>
      <c r="AS1186" s="14"/>
      <c r="AU1186" s="12"/>
      <c r="AV1186" s="13"/>
    </row>
    <row r="1187" spans="1:48" x14ac:dyDescent="0.2">
      <c r="B1187" s="32" t="s">
        <v>1</v>
      </c>
      <c r="C1187" s="32"/>
      <c r="D1187" s="24"/>
      <c r="E1187" s="32"/>
      <c r="F1187" s="32"/>
      <c r="G1187" s="24"/>
      <c r="H1187" s="32"/>
      <c r="I1187" s="32"/>
      <c r="J1187" s="24"/>
      <c r="K1187" s="32"/>
      <c r="L1187" s="32"/>
      <c r="M1187" s="24"/>
      <c r="N1187" s="32"/>
      <c r="O1187" s="32"/>
      <c r="P1187" s="24"/>
      <c r="Q1187" s="32"/>
      <c r="R1187" s="32"/>
      <c r="S1187" s="24"/>
      <c r="T1187" s="32"/>
      <c r="U1187" s="32"/>
      <c r="V1187" s="24"/>
      <c r="W1187" s="32"/>
      <c r="X1187" s="32"/>
      <c r="Y1187" s="24"/>
      <c r="Z1187" s="32"/>
      <c r="AA1187" s="32"/>
      <c r="AB1187" s="24"/>
      <c r="AC1187" s="32"/>
      <c r="AD1187" s="32"/>
      <c r="AE1187" s="24"/>
      <c r="AF1187" s="32"/>
      <c r="AG1187" s="32"/>
      <c r="AH1187" s="24"/>
      <c r="AI1187" s="32"/>
      <c r="AJ1187" s="32"/>
      <c r="AK1187" s="24"/>
      <c r="AL1187" s="32"/>
      <c r="AM1187" s="32"/>
      <c r="AN1187" s="24"/>
      <c r="AO1187" s="32"/>
      <c r="AP1187" s="32"/>
      <c r="AQ1187" s="24"/>
      <c r="AR1187" s="32"/>
      <c r="AS1187" s="32"/>
      <c r="AT1187" s="24"/>
      <c r="AU1187" s="32"/>
      <c r="AV1187" s="32"/>
    </row>
    <row r="1188" spans="1:48" x14ac:dyDescent="0.2">
      <c r="A1188" s="16" t="s">
        <v>532</v>
      </c>
      <c r="B1188" s="33" t="s">
        <v>3</v>
      </c>
      <c r="C1188" s="22" t="s">
        <v>4</v>
      </c>
      <c r="E1188" s="22"/>
      <c r="F1188" s="22"/>
      <c r="H1188" s="22"/>
      <c r="I1188" s="22"/>
      <c r="K1188" s="22"/>
      <c r="L1188" s="22"/>
      <c r="N1188" s="22"/>
      <c r="O1188" s="22"/>
      <c r="Q1188" s="22"/>
      <c r="R1188" s="22"/>
      <c r="T1188" s="22"/>
      <c r="U1188" s="22"/>
      <c r="W1188" s="22"/>
      <c r="X1188" s="22"/>
      <c r="Z1188" s="22"/>
      <c r="AA1188" s="22"/>
      <c r="AC1188" s="22"/>
      <c r="AD1188" s="22"/>
      <c r="AF1188" s="22"/>
      <c r="AG1188" s="22"/>
      <c r="AI1188" s="22"/>
      <c r="AJ1188" s="22"/>
      <c r="AL1188" s="22"/>
      <c r="AM1188" s="22"/>
      <c r="AO1188" s="22"/>
      <c r="AP1188" s="22"/>
      <c r="AR1188" s="22"/>
      <c r="AS1188" s="22"/>
      <c r="AU1188" s="22"/>
      <c r="AV1188" s="22"/>
    </row>
    <row r="1189" spans="1:48" ht="16" x14ac:dyDescent="0.2">
      <c r="A1189" s="17" t="s">
        <v>533</v>
      </c>
      <c r="B1189" s="34">
        <v>0.83299999999999996</v>
      </c>
      <c r="C1189" s="14">
        <v>1309</v>
      </c>
      <c r="E1189" s="12"/>
      <c r="F1189" s="14"/>
      <c r="H1189" s="12"/>
      <c r="I1189" s="13"/>
      <c r="K1189" s="12"/>
      <c r="L1189" s="13"/>
      <c r="N1189" s="12"/>
      <c r="O1189" s="13"/>
      <c r="Q1189" s="12"/>
      <c r="R1189" s="13"/>
      <c r="T1189" s="12"/>
      <c r="U1189" s="13"/>
      <c r="W1189" s="12"/>
      <c r="X1189" s="13"/>
      <c r="Z1189" s="12"/>
      <c r="AA1189" s="13"/>
      <c r="AC1189" s="12"/>
      <c r="AD1189" s="13"/>
      <c r="AF1189" s="12"/>
      <c r="AG1189" s="13"/>
      <c r="AI1189" s="12"/>
      <c r="AJ1189" s="13"/>
      <c r="AL1189" s="12"/>
      <c r="AM1189" s="14"/>
      <c r="AO1189" s="12"/>
      <c r="AP1189" s="13"/>
      <c r="AR1189" s="12"/>
      <c r="AS1189" s="13"/>
      <c r="AU1189" s="12"/>
      <c r="AV1189" s="13"/>
    </row>
    <row r="1190" spans="1:48" ht="16" x14ac:dyDescent="0.2">
      <c r="A1190" s="17" t="s">
        <v>534</v>
      </c>
      <c r="B1190" s="34">
        <v>0.11700000000000001</v>
      </c>
      <c r="C1190" s="13">
        <v>184</v>
      </c>
      <c r="E1190" s="12"/>
      <c r="F1190" s="13"/>
      <c r="H1190" s="12"/>
      <c r="I1190" s="13"/>
      <c r="K1190" s="12"/>
      <c r="L1190" s="13"/>
      <c r="N1190" s="12"/>
      <c r="O1190" s="13"/>
      <c r="Q1190" s="12"/>
      <c r="R1190" s="13"/>
      <c r="T1190" s="12"/>
      <c r="U1190" s="13"/>
      <c r="W1190" s="12"/>
      <c r="X1190" s="13"/>
      <c r="Z1190" s="12"/>
      <c r="AA1190" s="13"/>
      <c r="AC1190" s="12"/>
      <c r="AD1190" s="13"/>
      <c r="AF1190" s="12"/>
      <c r="AG1190" s="13"/>
      <c r="AI1190" s="12"/>
      <c r="AJ1190" s="13"/>
      <c r="AL1190" s="12"/>
      <c r="AM1190" s="13"/>
      <c r="AO1190" s="12"/>
      <c r="AP1190" s="13"/>
      <c r="AR1190" s="12"/>
      <c r="AS1190" s="13"/>
      <c r="AU1190" s="12"/>
      <c r="AV1190" s="13"/>
    </row>
    <row r="1191" spans="1:48" ht="16" x14ac:dyDescent="0.2">
      <c r="A1191" s="17" t="s">
        <v>535</v>
      </c>
      <c r="B1191" s="34">
        <v>0.04</v>
      </c>
      <c r="C1191" s="13">
        <v>63</v>
      </c>
      <c r="E1191" s="12"/>
      <c r="F1191" s="13"/>
      <c r="H1191" s="12"/>
      <c r="I1191" s="13"/>
      <c r="K1191" s="12"/>
      <c r="L1191" s="13"/>
      <c r="N1191" s="12"/>
      <c r="O1191" s="13"/>
      <c r="Q1191" s="12"/>
      <c r="R1191" s="13"/>
      <c r="T1191" s="12"/>
      <c r="U1191" s="13"/>
      <c r="W1191" s="12"/>
      <c r="X1191" s="13"/>
      <c r="Z1191" s="12"/>
      <c r="AA1191" s="13"/>
      <c r="AC1191" s="12"/>
      <c r="AD1191" s="13"/>
      <c r="AF1191" s="12"/>
      <c r="AG1191" s="13"/>
      <c r="AI1191" s="12"/>
      <c r="AJ1191" s="13"/>
      <c r="AL1191" s="12"/>
      <c r="AM1191" s="13"/>
      <c r="AO1191" s="12"/>
      <c r="AP1191" s="13"/>
      <c r="AR1191" s="12"/>
      <c r="AS1191" s="13"/>
      <c r="AU1191" s="12"/>
      <c r="AV1191" s="13"/>
    </row>
    <row r="1192" spans="1:48" ht="16" x14ac:dyDescent="0.2">
      <c r="A1192" s="17" t="s">
        <v>536</v>
      </c>
      <c r="B1192" s="34">
        <v>7.0000000000000001E-3</v>
      </c>
      <c r="C1192" s="13">
        <v>11</v>
      </c>
      <c r="E1192" s="12"/>
      <c r="F1192" s="13"/>
      <c r="H1192" s="12"/>
      <c r="I1192" s="13"/>
      <c r="K1192" s="12"/>
      <c r="L1192" s="13"/>
      <c r="N1192" s="12"/>
      <c r="O1192" s="13"/>
      <c r="Q1192" s="12"/>
      <c r="R1192" s="13"/>
      <c r="T1192" s="12"/>
      <c r="U1192" s="13"/>
      <c r="W1192" s="12"/>
      <c r="X1192" s="13"/>
      <c r="Z1192" s="12"/>
      <c r="AA1192" s="13"/>
      <c r="AC1192" s="12"/>
      <c r="AD1192" s="13"/>
      <c r="AF1192" s="12"/>
      <c r="AG1192" s="13"/>
      <c r="AI1192" s="12"/>
      <c r="AJ1192" s="13"/>
      <c r="AL1192" s="12"/>
      <c r="AM1192" s="13"/>
      <c r="AO1192" s="12"/>
      <c r="AP1192" s="13"/>
      <c r="AR1192" s="12"/>
      <c r="AS1192" s="13"/>
      <c r="AU1192" s="12"/>
      <c r="AV1192" s="13"/>
    </row>
    <row r="1193" spans="1:48" ht="16" x14ac:dyDescent="0.2">
      <c r="A1193" s="17" t="s">
        <v>42</v>
      </c>
      <c r="B1193" s="34">
        <v>3.0000000000000001E-3</v>
      </c>
      <c r="C1193" s="13">
        <v>4</v>
      </c>
      <c r="E1193" s="12"/>
      <c r="F1193" s="13"/>
      <c r="H1193" s="12"/>
      <c r="I1193" s="13"/>
      <c r="K1193" s="12"/>
      <c r="L1193" s="13"/>
      <c r="N1193" s="12"/>
      <c r="O1193" s="13"/>
      <c r="Q1193" s="12"/>
      <c r="R1193" s="13"/>
      <c r="T1193" s="12"/>
      <c r="U1193" s="13"/>
      <c r="W1193" s="12"/>
      <c r="X1193" s="13"/>
      <c r="Z1193" s="12"/>
      <c r="AA1193" s="13"/>
      <c r="AC1193" s="12"/>
      <c r="AD1193" s="13"/>
      <c r="AF1193" s="12"/>
      <c r="AG1193" s="13"/>
      <c r="AI1193" s="12"/>
      <c r="AJ1193" s="13"/>
      <c r="AL1193" s="12"/>
      <c r="AM1193" s="13"/>
      <c r="AO1193" s="12"/>
      <c r="AP1193" s="13"/>
      <c r="AR1193" s="12"/>
      <c r="AS1193" s="13"/>
      <c r="AU1193" s="12"/>
      <c r="AV1193" s="13"/>
    </row>
    <row r="1194" spans="1:48" ht="16" x14ac:dyDescent="0.2">
      <c r="A1194" s="17" t="s">
        <v>11</v>
      </c>
      <c r="B1194" s="34">
        <v>1</v>
      </c>
      <c r="C1194" s="14">
        <v>1571</v>
      </c>
      <c r="E1194" s="12"/>
      <c r="F1194" s="14"/>
      <c r="H1194" s="12"/>
      <c r="I1194" s="13"/>
      <c r="K1194" s="12"/>
      <c r="L1194" s="14"/>
      <c r="N1194" s="12"/>
      <c r="O1194" s="13"/>
      <c r="Q1194" s="12"/>
      <c r="R1194" s="13"/>
      <c r="T1194" s="12"/>
      <c r="U1194" s="14"/>
      <c r="W1194" s="12"/>
      <c r="X1194" s="13"/>
      <c r="Z1194" s="12"/>
      <c r="AA1194" s="13"/>
      <c r="AC1194" s="12"/>
      <c r="AD1194" s="13"/>
      <c r="AF1194" s="12"/>
      <c r="AG1194" s="13"/>
      <c r="AI1194" s="12"/>
      <c r="AJ1194" s="13"/>
      <c r="AL1194" s="12"/>
      <c r="AM1194" s="14"/>
      <c r="AO1194" s="12"/>
      <c r="AP1194" s="13"/>
      <c r="AR1194" s="12"/>
      <c r="AS1194" s="14"/>
      <c r="AU1194" s="12"/>
      <c r="AV1194" s="13"/>
    </row>
    <row r="1195" spans="1:48" x14ac:dyDescent="0.2">
      <c r="B1195" s="34"/>
      <c r="C1195" s="14"/>
      <c r="E1195" s="12"/>
      <c r="F1195" s="14"/>
      <c r="H1195" s="12"/>
      <c r="I1195" s="13"/>
      <c r="K1195" s="12"/>
      <c r="L1195" s="14"/>
      <c r="N1195" s="12"/>
      <c r="O1195" s="13"/>
      <c r="Q1195" s="12"/>
      <c r="R1195" s="13"/>
      <c r="T1195" s="12"/>
      <c r="U1195" s="14"/>
      <c r="W1195" s="12"/>
      <c r="X1195" s="13"/>
      <c r="Z1195" s="12"/>
      <c r="AA1195" s="13"/>
      <c r="AC1195" s="12"/>
      <c r="AD1195" s="13"/>
      <c r="AF1195" s="12"/>
      <c r="AG1195" s="13"/>
      <c r="AI1195" s="12"/>
      <c r="AJ1195" s="13"/>
      <c r="AL1195" s="12"/>
      <c r="AM1195" s="14"/>
      <c r="AO1195" s="12"/>
      <c r="AP1195" s="13"/>
      <c r="AR1195" s="12"/>
      <c r="AS1195" s="14"/>
      <c r="AU1195" s="12"/>
      <c r="AV1195" s="13"/>
    </row>
    <row r="1196" spans="1:48" x14ac:dyDescent="0.2">
      <c r="B1196" s="32" t="s">
        <v>1</v>
      </c>
      <c r="C1196" s="32"/>
      <c r="D1196" s="24"/>
      <c r="E1196" s="32"/>
      <c r="F1196" s="32"/>
      <c r="G1196" s="24"/>
      <c r="H1196" s="32"/>
      <c r="I1196" s="32"/>
      <c r="J1196" s="24"/>
      <c r="K1196" s="32"/>
      <c r="L1196" s="32"/>
      <c r="M1196" s="24"/>
      <c r="N1196" s="32"/>
      <c r="O1196" s="32"/>
      <c r="P1196" s="24"/>
      <c r="Q1196" s="32"/>
      <c r="R1196" s="32"/>
      <c r="S1196" s="24"/>
      <c r="T1196" s="32"/>
      <c r="U1196" s="32"/>
      <c r="V1196" s="24"/>
      <c r="W1196" s="32"/>
      <c r="X1196" s="32"/>
      <c r="Y1196" s="24"/>
      <c r="Z1196" s="32"/>
      <c r="AA1196" s="32"/>
      <c r="AB1196" s="24"/>
      <c r="AC1196" s="32"/>
      <c r="AD1196" s="32"/>
      <c r="AE1196" s="24"/>
      <c r="AF1196" s="32"/>
      <c r="AG1196" s="32"/>
      <c r="AH1196" s="24"/>
      <c r="AI1196" s="32"/>
      <c r="AJ1196" s="32"/>
      <c r="AK1196" s="24"/>
      <c r="AL1196" s="32"/>
      <c r="AM1196" s="32"/>
      <c r="AN1196" s="24"/>
      <c r="AO1196" s="32"/>
      <c r="AP1196" s="32"/>
      <c r="AQ1196" s="24"/>
      <c r="AR1196" s="32"/>
      <c r="AS1196" s="32"/>
      <c r="AT1196" s="24"/>
      <c r="AU1196" s="32"/>
      <c r="AV1196" s="32"/>
    </row>
    <row r="1197" spans="1:48" x14ac:dyDescent="0.2">
      <c r="A1197" s="16" t="s">
        <v>537</v>
      </c>
      <c r="B1197" s="33" t="s">
        <v>3</v>
      </c>
      <c r="C1197" s="22" t="s">
        <v>4</v>
      </c>
      <c r="E1197" s="22"/>
      <c r="F1197" s="22"/>
      <c r="H1197" s="22"/>
      <c r="I1197" s="22"/>
      <c r="K1197" s="22"/>
      <c r="L1197" s="22"/>
      <c r="N1197" s="22"/>
      <c r="O1197" s="22"/>
      <c r="Q1197" s="22"/>
      <c r="R1197" s="22"/>
      <c r="T1197" s="22"/>
      <c r="U1197" s="22"/>
      <c r="W1197" s="22"/>
      <c r="X1197" s="22"/>
      <c r="Z1197" s="22"/>
      <c r="AA1197" s="22"/>
      <c r="AC1197" s="22"/>
      <c r="AD1197" s="22"/>
      <c r="AF1197" s="22"/>
      <c r="AG1197" s="22"/>
      <c r="AI1197" s="22"/>
      <c r="AJ1197" s="22"/>
      <c r="AL1197" s="22"/>
      <c r="AM1197" s="22"/>
      <c r="AO1197" s="22"/>
      <c r="AP1197" s="22"/>
      <c r="AR1197" s="22"/>
      <c r="AS1197" s="22"/>
      <c r="AU1197" s="22"/>
      <c r="AV1197" s="22"/>
    </row>
    <row r="1198" spans="1:48" ht="16" x14ac:dyDescent="0.2">
      <c r="A1198" s="17" t="s">
        <v>533</v>
      </c>
      <c r="B1198" s="34">
        <v>0.70899999999999996</v>
      </c>
      <c r="C1198" s="14">
        <v>1114</v>
      </c>
      <c r="E1198" s="12"/>
      <c r="F1198" s="13"/>
      <c r="H1198" s="12"/>
      <c r="I1198" s="13"/>
      <c r="K1198" s="12"/>
      <c r="L1198" s="13"/>
      <c r="N1198" s="12"/>
      <c r="O1198" s="13"/>
      <c r="Q1198" s="12"/>
      <c r="R1198" s="13"/>
      <c r="T1198" s="12"/>
      <c r="U1198" s="13"/>
      <c r="W1198" s="12"/>
      <c r="X1198" s="13"/>
      <c r="Z1198" s="12"/>
      <c r="AA1198" s="13"/>
      <c r="AC1198" s="12"/>
      <c r="AD1198" s="13"/>
      <c r="AF1198" s="12"/>
      <c r="AG1198" s="13"/>
      <c r="AI1198" s="12"/>
      <c r="AJ1198" s="13"/>
      <c r="AL1198" s="12"/>
      <c r="AM1198" s="13"/>
      <c r="AO1198" s="12"/>
      <c r="AP1198" s="13"/>
      <c r="AR1198" s="12"/>
      <c r="AS1198" s="13"/>
      <c r="AU1198" s="12"/>
      <c r="AV1198" s="13"/>
    </row>
    <row r="1199" spans="1:48" ht="16" x14ac:dyDescent="0.2">
      <c r="A1199" s="17" t="s">
        <v>534</v>
      </c>
      <c r="B1199" s="34">
        <v>0.15</v>
      </c>
      <c r="C1199" s="13">
        <v>235</v>
      </c>
      <c r="E1199" s="12"/>
      <c r="F1199" s="13"/>
      <c r="H1199" s="12"/>
      <c r="I1199" s="13"/>
      <c r="K1199" s="12"/>
      <c r="L1199" s="13"/>
      <c r="N1199" s="12"/>
      <c r="O1199" s="13"/>
      <c r="Q1199" s="12"/>
      <c r="R1199" s="13"/>
      <c r="T1199" s="12"/>
      <c r="U1199" s="13"/>
      <c r="W1199" s="12"/>
      <c r="X1199" s="13"/>
      <c r="Z1199" s="12"/>
      <c r="AA1199" s="13"/>
      <c r="AC1199" s="12"/>
      <c r="AD1199" s="13"/>
      <c r="AF1199" s="12"/>
      <c r="AG1199" s="13"/>
      <c r="AI1199" s="12"/>
      <c r="AJ1199" s="13"/>
      <c r="AL1199" s="12"/>
      <c r="AM1199" s="13"/>
      <c r="AO1199" s="12"/>
      <c r="AP1199" s="13"/>
      <c r="AR1199" s="12"/>
      <c r="AS1199" s="13"/>
      <c r="AU1199" s="12"/>
      <c r="AV1199" s="13"/>
    </row>
    <row r="1200" spans="1:48" ht="16" x14ac:dyDescent="0.2">
      <c r="A1200" s="17" t="s">
        <v>535</v>
      </c>
      <c r="B1200" s="34">
        <v>0.111</v>
      </c>
      <c r="C1200" s="13">
        <v>174</v>
      </c>
      <c r="E1200" s="12"/>
      <c r="F1200" s="13"/>
      <c r="H1200" s="12"/>
      <c r="I1200" s="13"/>
      <c r="K1200" s="12"/>
      <c r="L1200" s="13"/>
      <c r="N1200" s="12"/>
      <c r="O1200" s="13"/>
      <c r="Q1200" s="12"/>
      <c r="R1200" s="13"/>
      <c r="T1200" s="12"/>
      <c r="U1200" s="13"/>
      <c r="W1200" s="12"/>
      <c r="X1200" s="13"/>
      <c r="Z1200" s="12"/>
      <c r="AA1200" s="13"/>
      <c r="AC1200" s="12"/>
      <c r="AD1200" s="13"/>
      <c r="AF1200" s="12"/>
      <c r="AG1200" s="13"/>
      <c r="AI1200" s="12"/>
      <c r="AJ1200" s="13"/>
      <c r="AL1200" s="12"/>
      <c r="AM1200" s="13"/>
      <c r="AO1200" s="12"/>
      <c r="AP1200" s="13"/>
      <c r="AR1200" s="12"/>
      <c r="AS1200" s="13"/>
      <c r="AU1200" s="12"/>
      <c r="AV1200" s="13"/>
    </row>
    <row r="1201" spans="1:48" ht="16" x14ac:dyDescent="0.2">
      <c r="A1201" s="17" t="s">
        <v>536</v>
      </c>
      <c r="B1201" s="34">
        <v>2.5999999999999999E-2</v>
      </c>
      <c r="C1201" s="13">
        <v>41</v>
      </c>
      <c r="E1201" s="12"/>
      <c r="F1201" s="13"/>
      <c r="H1201" s="12"/>
      <c r="I1201" s="13"/>
      <c r="K1201" s="12"/>
      <c r="L1201" s="13"/>
      <c r="N1201" s="12"/>
      <c r="O1201" s="13"/>
      <c r="Q1201" s="12"/>
      <c r="R1201" s="13"/>
      <c r="T1201" s="12"/>
      <c r="U1201" s="13"/>
      <c r="W1201" s="12"/>
      <c r="X1201" s="13"/>
      <c r="Z1201" s="12"/>
      <c r="AA1201" s="13"/>
      <c r="AC1201" s="12"/>
      <c r="AD1201" s="13"/>
      <c r="AF1201" s="12"/>
      <c r="AG1201" s="13"/>
      <c r="AI1201" s="12"/>
      <c r="AJ1201" s="13"/>
      <c r="AL1201" s="12"/>
      <c r="AM1201" s="13"/>
      <c r="AO1201" s="12"/>
      <c r="AP1201" s="13"/>
      <c r="AR1201" s="12"/>
      <c r="AS1201" s="13"/>
      <c r="AU1201" s="12"/>
      <c r="AV1201" s="13"/>
    </row>
    <row r="1202" spans="1:48" ht="16" x14ac:dyDescent="0.2">
      <c r="A1202" s="17" t="s">
        <v>42</v>
      </c>
      <c r="B1202" s="34">
        <v>4.0000000000000001E-3</v>
      </c>
      <c r="C1202" s="13">
        <v>7</v>
      </c>
      <c r="E1202" s="12"/>
      <c r="F1202" s="13"/>
      <c r="H1202" s="12"/>
      <c r="I1202" s="13"/>
      <c r="K1202" s="12"/>
      <c r="L1202" s="13"/>
      <c r="N1202" s="12"/>
      <c r="O1202" s="13"/>
      <c r="Q1202" s="12"/>
      <c r="R1202" s="13"/>
      <c r="T1202" s="12"/>
      <c r="U1202" s="13"/>
      <c r="W1202" s="12"/>
      <c r="X1202" s="13"/>
      <c r="Z1202" s="12"/>
      <c r="AA1202" s="13"/>
      <c r="AC1202" s="12"/>
      <c r="AD1202" s="13"/>
      <c r="AF1202" s="12"/>
      <c r="AG1202" s="13"/>
      <c r="AI1202" s="12"/>
      <c r="AJ1202" s="13"/>
      <c r="AL1202" s="12"/>
      <c r="AM1202" s="13"/>
      <c r="AO1202" s="12"/>
      <c r="AP1202" s="13"/>
      <c r="AR1202" s="12"/>
      <c r="AS1202" s="13"/>
      <c r="AU1202" s="12"/>
      <c r="AV1202" s="13"/>
    </row>
    <row r="1203" spans="1:48" ht="16" x14ac:dyDescent="0.2">
      <c r="A1203" s="17" t="s">
        <v>11</v>
      </c>
      <c r="B1203" s="34">
        <v>1</v>
      </c>
      <c r="C1203" s="14">
        <v>1571</v>
      </c>
      <c r="E1203" s="12"/>
      <c r="F1203" s="14"/>
      <c r="H1203" s="12"/>
      <c r="I1203" s="13"/>
      <c r="K1203" s="12"/>
      <c r="L1203" s="14"/>
      <c r="N1203" s="12"/>
      <c r="O1203" s="13"/>
      <c r="Q1203" s="12"/>
      <c r="R1203" s="13"/>
      <c r="T1203" s="12"/>
      <c r="U1203" s="14"/>
      <c r="W1203" s="12"/>
      <c r="X1203" s="13"/>
      <c r="Z1203" s="12"/>
      <c r="AA1203" s="13"/>
      <c r="AC1203" s="12"/>
      <c r="AD1203" s="13"/>
      <c r="AF1203" s="12"/>
      <c r="AG1203" s="13"/>
      <c r="AI1203" s="12"/>
      <c r="AJ1203" s="13"/>
      <c r="AL1203" s="12"/>
      <c r="AM1203" s="14"/>
      <c r="AO1203" s="12"/>
      <c r="AP1203" s="13"/>
      <c r="AR1203" s="12"/>
      <c r="AS1203" s="14"/>
      <c r="AU1203" s="12"/>
      <c r="AV1203" s="13"/>
    </row>
    <row r="1204" spans="1:48" x14ac:dyDescent="0.2">
      <c r="B1204" s="34"/>
      <c r="C1204" s="14"/>
      <c r="E1204" s="12"/>
      <c r="F1204" s="14"/>
      <c r="H1204" s="12"/>
      <c r="I1204" s="13"/>
      <c r="K1204" s="12"/>
      <c r="L1204" s="14"/>
      <c r="N1204" s="12"/>
      <c r="O1204" s="13"/>
      <c r="Q1204" s="12"/>
      <c r="R1204" s="13"/>
      <c r="T1204" s="12"/>
      <c r="U1204" s="14"/>
      <c r="W1204" s="12"/>
      <c r="X1204" s="13"/>
      <c r="Z1204" s="12"/>
      <c r="AA1204" s="13"/>
      <c r="AC1204" s="12"/>
      <c r="AD1204" s="13"/>
      <c r="AF1204" s="12"/>
      <c r="AG1204" s="13"/>
      <c r="AI1204" s="12"/>
      <c r="AJ1204" s="13"/>
      <c r="AL1204" s="12"/>
      <c r="AM1204" s="14"/>
      <c r="AO1204" s="12"/>
      <c r="AP1204" s="13"/>
      <c r="AR1204" s="12"/>
      <c r="AS1204" s="14"/>
      <c r="AU1204" s="12"/>
      <c r="AV1204" s="13"/>
    </row>
    <row r="1205" spans="1:48" x14ac:dyDescent="0.2">
      <c r="B1205" s="32" t="s">
        <v>1</v>
      </c>
      <c r="C1205" s="32"/>
      <c r="D1205" s="24"/>
      <c r="E1205" s="32"/>
      <c r="F1205" s="32"/>
      <c r="G1205" s="24"/>
      <c r="H1205" s="32"/>
      <c r="I1205" s="32"/>
      <c r="J1205" s="24"/>
      <c r="K1205" s="32"/>
      <c r="L1205" s="32"/>
      <c r="M1205" s="24"/>
      <c r="N1205" s="32"/>
      <c r="O1205" s="32"/>
      <c r="P1205" s="24"/>
      <c r="Q1205" s="32"/>
      <c r="R1205" s="32"/>
      <c r="S1205" s="24"/>
      <c r="T1205" s="32"/>
      <c r="U1205" s="32"/>
      <c r="V1205" s="24"/>
      <c r="W1205" s="32"/>
      <c r="X1205" s="32"/>
      <c r="Y1205" s="24"/>
      <c r="Z1205" s="32"/>
      <c r="AA1205" s="32"/>
      <c r="AB1205" s="24"/>
      <c r="AC1205" s="32"/>
      <c r="AD1205" s="32"/>
      <c r="AE1205" s="24"/>
      <c r="AF1205" s="32"/>
      <c r="AG1205" s="32"/>
      <c r="AH1205" s="24"/>
      <c r="AI1205" s="32"/>
      <c r="AJ1205" s="32"/>
      <c r="AK1205" s="24"/>
      <c r="AL1205" s="32"/>
      <c r="AM1205" s="32"/>
      <c r="AN1205" s="24"/>
      <c r="AO1205" s="32"/>
      <c r="AP1205" s="32"/>
      <c r="AQ1205" s="24"/>
      <c r="AR1205" s="32"/>
      <c r="AS1205" s="32"/>
      <c r="AT1205" s="24"/>
      <c r="AU1205" s="32"/>
      <c r="AV1205" s="32"/>
    </row>
    <row r="1206" spans="1:48" x14ac:dyDescent="0.2">
      <c r="A1206" s="16" t="s">
        <v>538</v>
      </c>
      <c r="B1206" s="33" t="s">
        <v>3</v>
      </c>
      <c r="C1206" s="22" t="s">
        <v>4</v>
      </c>
      <c r="E1206" s="22"/>
      <c r="F1206" s="22"/>
      <c r="H1206" s="22"/>
      <c r="I1206" s="22"/>
      <c r="K1206" s="22"/>
      <c r="L1206" s="22"/>
      <c r="N1206" s="22"/>
      <c r="O1206" s="22"/>
      <c r="Q1206" s="22"/>
      <c r="R1206" s="22"/>
      <c r="T1206" s="22"/>
      <c r="U1206" s="22"/>
      <c r="W1206" s="22"/>
      <c r="X1206" s="22"/>
      <c r="Z1206" s="22"/>
      <c r="AA1206" s="22"/>
      <c r="AC1206" s="22"/>
      <c r="AD1206" s="22"/>
      <c r="AF1206" s="22"/>
      <c r="AG1206" s="22"/>
      <c r="AI1206" s="22"/>
      <c r="AJ1206" s="22"/>
      <c r="AL1206" s="22"/>
      <c r="AM1206" s="22"/>
      <c r="AO1206" s="22"/>
      <c r="AP1206" s="22"/>
      <c r="AR1206" s="22"/>
      <c r="AS1206" s="22"/>
      <c r="AU1206" s="22"/>
      <c r="AV1206" s="22"/>
    </row>
    <row r="1207" spans="1:48" ht="16" x14ac:dyDescent="0.2">
      <c r="A1207" s="17" t="s">
        <v>533</v>
      </c>
      <c r="B1207" s="34">
        <f>C1207/$C$1212</f>
        <v>0.37858508604206503</v>
      </c>
      <c r="C1207" s="13">
        <v>594</v>
      </c>
      <c r="E1207" s="12"/>
      <c r="F1207" s="13"/>
      <c r="H1207" s="12"/>
      <c r="I1207" s="13"/>
      <c r="K1207" s="12"/>
      <c r="L1207" s="13"/>
      <c r="N1207" s="12"/>
      <c r="O1207" s="13"/>
      <c r="Q1207" s="12"/>
      <c r="R1207" s="13"/>
      <c r="T1207" s="12"/>
      <c r="U1207" s="13"/>
      <c r="W1207" s="12"/>
      <c r="X1207" s="13"/>
      <c r="Z1207" s="12"/>
      <c r="AA1207" s="13"/>
      <c r="AC1207" s="12"/>
      <c r="AD1207" s="13"/>
      <c r="AF1207" s="12"/>
      <c r="AG1207" s="13"/>
      <c r="AI1207" s="12"/>
      <c r="AJ1207" s="13"/>
      <c r="AL1207" s="12"/>
      <c r="AM1207" s="13"/>
      <c r="AO1207" s="12"/>
      <c r="AP1207" s="13"/>
      <c r="AR1207" s="12"/>
      <c r="AS1207" s="13"/>
      <c r="AU1207" s="12"/>
      <c r="AV1207" s="13"/>
    </row>
    <row r="1208" spans="1:48" ht="16" x14ac:dyDescent="0.2">
      <c r="A1208" s="17" t="s">
        <v>534</v>
      </c>
      <c r="B1208" s="34">
        <f t="shared" ref="B1208:B1211" si="27">C1208/$C$1212</f>
        <v>0.16762268961121735</v>
      </c>
      <c r="C1208" s="13">
        <v>263</v>
      </c>
      <c r="E1208" s="12"/>
      <c r="F1208" s="13"/>
      <c r="H1208" s="12"/>
      <c r="I1208" s="13"/>
      <c r="K1208" s="12"/>
      <c r="L1208" s="13"/>
      <c r="N1208" s="12"/>
      <c r="O1208" s="13"/>
      <c r="Q1208" s="12"/>
      <c r="R1208" s="13"/>
      <c r="T1208" s="12"/>
      <c r="U1208" s="13"/>
      <c r="W1208" s="12"/>
      <c r="X1208" s="13"/>
      <c r="Z1208" s="12"/>
      <c r="AA1208" s="13"/>
      <c r="AC1208" s="12"/>
      <c r="AD1208" s="13"/>
      <c r="AF1208" s="12"/>
      <c r="AG1208" s="13"/>
      <c r="AI1208" s="12"/>
      <c r="AJ1208" s="13"/>
      <c r="AL1208" s="12"/>
      <c r="AM1208" s="13"/>
      <c r="AO1208" s="12"/>
      <c r="AP1208" s="13"/>
      <c r="AR1208" s="12"/>
      <c r="AS1208" s="13"/>
      <c r="AU1208" s="12"/>
      <c r="AV1208" s="13"/>
    </row>
    <row r="1209" spans="1:48" ht="16" x14ac:dyDescent="0.2">
      <c r="A1209" s="17" t="s">
        <v>535</v>
      </c>
      <c r="B1209" s="34">
        <f t="shared" si="27"/>
        <v>0.33078393881453155</v>
      </c>
      <c r="C1209" s="13">
        <v>519</v>
      </c>
      <c r="E1209" s="12"/>
      <c r="F1209" s="13"/>
      <c r="H1209" s="12"/>
      <c r="I1209" s="13"/>
      <c r="K1209" s="12"/>
      <c r="L1209" s="13"/>
      <c r="N1209" s="12"/>
      <c r="O1209" s="13"/>
      <c r="Q1209" s="12"/>
      <c r="R1209" s="13"/>
      <c r="T1209" s="12"/>
      <c r="U1209" s="13"/>
      <c r="W1209" s="12"/>
      <c r="X1209" s="13"/>
      <c r="Z1209" s="12"/>
      <c r="AA1209" s="13"/>
      <c r="AC1209" s="12"/>
      <c r="AD1209" s="13"/>
      <c r="AF1209" s="12"/>
      <c r="AG1209" s="13"/>
      <c r="AI1209" s="12"/>
      <c r="AJ1209" s="13"/>
      <c r="AL1209" s="12"/>
      <c r="AM1209" s="13"/>
      <c r="AO1209" s="12"/>
      <c r="AP1209" s="13"/>
      <c r="AR1209" s="12"/>
      <c r="AS1209" s="13"/>
      <c r="AU1209" s="12"/>
      <c r="AV1209" s="13"/>
    </row>
    <row r="1210" spans="1:48" ht="16" x14ac:dyDescent="0.2">
      <c r="A1210" s="17" t="s">
        <v>536</v>
      </c>
      <c r="B1210" s="34">
        <f t="shared" si="27"/>
        <v>7.7119184193753978E-2</v>
      </c>
      <c r="C1210" s="13">
        <v>121</v>
      </c>
      <c r="E1210" s="12"/>
      <c r="F1210" s="13"/>
      <c r="H1210" s="12"/>
      <c r="I1210" s="13"/>
      <c r="K1210" s="12"/>
      <c r="L1210" s="13"/>
      <c r="N1210" s="12"/>
      <c r="O1210" s="13"/>
      <c r="Q1210" s="12"/>
      <c r="R1210" s="13"/>
      <c r="T1210" s="12"/>
      <c r="U1210" s="13"/>
      <c r="W1210" s="12"/>
      <c r="X1210" s="13"/>
      <c r="Z1210" s="12"/>
      <c r="AA1210" s="13"/>
      <c r="AC1210" s="12"/>
      <c r="AD1210" s="13"/>
      <c r="AF1210" s="12"/>
      <c r="AG1210" s="13"/>
      <c r="AI1210" s="12"/>
      <c r="AJ1210" s="13"/>
      <c r="AL1210" s="12"/>
      <c r="AM1210" s="13"/>
      <c r="AO1210" s="12"/>
      <c r="AP1210" s="13"/>
      <c r="AR1210" s="12"/>
      <c r="AS1210" s="13"/>
      <c r="AU1210" s="12"/>
      <c r="AV1210" s="13"/>
    </row>
    <row r="1211" spans="1:48" ht="16" x14ac:dyDescent="0.2">
      <c r="A1211" s="17" t="s">
        <v>42</v>
      </c>
      <c r="B1211" s="34">
        <f t="shared" si="27"/>
        <v>4.5889101338432124E-2</v>
      </c>
      <c r="C1211" s="13">
        <v>72</v>
      </c>
      <c r="E1211" s="12"/>
      <c r="F1211" s="13"/>
      <c r="H1211" s="12"/>
      <c r="I1211" s="13"/>
      <c r="K1211" s="12"/>
      <c r="L1211" s="13"/>
      <c r="N1211" s="12"/>
      <c r="O1211" s="13"/>
      <c r="Q1211" s="12"/>
      <c r="R1211" s="13"/>
      <c r="T1211" s="12"/>
      <c r="U1211" s="13"/>
      <c r="W1211" s="12"/>
      <c r="X1211" s="13"/>
      <c r="Z1211" s="12"/>
      <c r="AA1211" s="13"/>
      <c r="AC1211" s="12"/>
      <c r="AD1211" s="13"/>
      <c r="AF1211" s="12"/>
      <c r="AG1211" s="13"/>
      <c r="AI1211" s="12"/>
      <c r="AJ1211" s="13"/>
      <c r="AL1211" s="12"/>
      <c r="AM1211" s="13"/>
      <c r="AO1211" s="12"/>
      <c r="AP1211" s="13"/>
      <c r="AR1211" s="12"/>
      <c r="AS1211" s="13"/>
      <c r="AU1211" s="12"/>
      <c r="AV1211" s="13"/>
    </row>
    <row r="1212" spans="1:48" ht="16" x14ac:dyDescent="0.2">
      <c r="A1212" s="17" t="s">
        <v>11</v>
      </c>
      <c r="B1212" s="34">
        <v>1</v>
      </c>
      <c r="C1212" s="14">
        <f>SUM(C1207:C1211)</f>
        <v>1569</v>
      </c>
      <c r="E1212" s="12"/>
      <c r="F1212" s="14"/>
      <c r="H1212" s="12"/>
      <c r="I1212" s="14"/>
      <c r="K1212" s="12"/>
      <c r="L1212" s="14"/>
      <c r="N1212" s="12"/>
      <c r="O1212" s="14"/>
      <c r="Q1212" s="12"/>
      <c r="R1212" s="14"/>
      <c r="T1212" s="12"/>
      <c r="U1212" s="14"/>
      <c r="W1212" s="12"/>
      <c r="X1212" s="14"/>
      <c r="Z1212" s="12"/>
      <c r="AA1212" s="14"/>
      <c r="AC1212" s="12"/>
      <c r="AD1212" s="14"/>
      <c r="AF1212" s="12"/>
      <c r="AG1212" s="14"/>
      <c r="AI1212" s="12"/>
      <c r="AJ1212" s="14"/>
      <c r="AL1212" s="12"/>
      <c r="AM1212" s="14"/>
      <c r="AO1212" s="12"/>
      <c r="AP1212" s="14"/>
      <c r="AR1212" s="12"/>
      <c r="AS1212" s="14"/>
      <c r="AU1212" s="12"/>
      <c r="AV1212" s="14"/>
    </row>
    <row r="1213" spans="1:48" x14ac:dyDescent="0.2">
      <c r="B1213" s="34"/>
      <c r="C1213" s="14"/>
      <c r="E1213" s="12"/>
      <c r="F1213" s="14"/>
      <c r="H1213" s="12"/>
      <c r="I1213" s="14"/>
      <c r="K1213" s="12"/>
      <c r="L1213" s="14"/>
      <c r="N1213" s="12"/>
      <c r="O1213" s="14"/>
      <c r="Q1213" s="12"/>
      <c r="R1213" s="14"/>
      <c r="T1213" s="12"/>
      <c r="U1213" s="14"/>
      <c r="W1213" s="12"/>
      <c r="X1213" s="14"/>
      <c r="Z1213" s="12"/>
      <c r="AA1213" s="14"/>
      <c r="AC1213" s="12"/>
      <c r="AD1213" s="14"/>
      <c r="AF1213" s="12"/>
      <c r="AG1213" s="14"/>
      <c r="AI1213" s="12"/>
      <c r="AJ1213" s="14"/>
      <c r="AL1213" s="12"/>
      <c r="AM1213" s="14"/>
      <c r="AO1213" s="12"/>
      <c r="AP1213" s="14"/>
      <c r="AR1213" s="12"/>
      <c r="AS1213" s="14"/>
      <c r="AU1213" s="12"/>
      <c r="AV1213" s="14"/>
    </row>
    <row r="1214" spans="1:48" ht="41.25" customHeight="1" x14ac:dyDescent="0.2">
      <c r="B1214" s="32" t="s">
        <v>1</v>
      </c>
      <c r="C1214" s="32"/>
      <c r="D1214" s="24"/>
      <c r="E1214" s="32"/>
      <c r="F1214" s="32"/>
      <c r="G1214" s="24"/>
      <c r="H1214" s="32"/>
      <c r="I1214" s="32"/>
      <c r="J1214" s="24"/>
      <c r="K1214" s="32"/>
      <c r="L1214" s="32"/>
      <c r="M1214" s="24"/>
      <c r="N1214" s="32"/>
      <c r="O1214" s="32"/>
      <c r="P1214" s="24"/>
      <c r="Q1214" s="32"/>
      <c r="R1214" s="32"/>
      <c r="S1214" s="24"/>
      <c r="T1214" s="32"/>
      <c r="U1214" s="32"/>
      <c r="V1214" s="24"/>
      <c r="W1214" s="32"/>
      <c r="X1214" s="32"/>
      <c r="Y1214" s="24"/>
      <c r="Z1214" s="32"/>
      <c r="AA1214" s="32"/>
      <c r="AB1214" s="24"/>
      <c r="AC1214" s="32"/>
      <c r="AD1214" s="32"/>
      <c r="AE1214" s="24"/>
      <c r="AF1214" s="32"/>
      <c r="AG1214" s="32"/>
      <c r="AH1214" s="24"/>
      <c r="AI1214" s="32"/>
      <c r="AJ1214" s="32"/>
      <c r="AK1214" s="24"/>
      <c r="AL1214" s="32"/>
      <c r="AM1214" s="32"/>
      <c r="AN1214" s="24"/>
      <c r="AO1214" s="32"/>
      <c r="AP1214" s="32"/>
      <c r="AQ1214" s="24"/>
      <c r="AR1214" s="32"/>
      <c r="AS1214" s="32"/>
      <c r="AT1214" s="24"/>
      <c r="AU1214" s="32"/>
      <c r="AV1214" s="32"/>
    </row>
    <row r="1215" spans="1:48" x14ac:dyDescent="0.2">
      <c r="A1215" s="16" t="s">
        <v>539</v>
      </c>
      <c r="B1215" s="33" t="s">
        <v>3</v>
      </c>
      <c r="C1215" s="22" t="s">
        <v>4</v>
      </c>
      <c r="E1215" s="22"/>
      <c r="F1215" s="22"/>
      <c r="H1215" s="22"/>
      <c r="I1215" s="22"/>
      <c r="K1215" s="22"/>
      <c r="L1215" s="22"/>
      <c r="N1215" s="22"/>
      <c r="O1215" s="22"/>
      <c r="Q1215" s="22"/>
      <c r="R1215" s="22"/>
      <c r="T1215" s="22"/>
      <c r="U1215" s="22"/>
      <c r="W1215" s="22"/>
      <c r="X1215" s="22"/>
      <c r="Z1215" s="22"/>
      <c r="AA1215" s="22"/>
      <c r="AC1215" s="22"/>
      <c r="AD1215" s="22"/>
      <c r="AF1215" s="22"/>
      <c r="AG1215" s="22"/>
      <c r="AI1215" s="22"/>
      <c r="AJ1215" s="22"/>
      <c r="AL1215" s="22"/>
      <c r="AM1215" s="22"/>
      <c r="AO1215" s="22"/>
      <c r="AP1215" s="22"/>
      <c r="AR1215" s="22"/>
      <c r="AS1215" s="22"/>
      <c r="AU1215" s="22"/>
      <c r="AV1215" s="22"/>
    </row>
    <row r="1216" spans="1:48" ht="16" x14ac:dyDescent="0.2">
      <c r="A1216" s="17" t="s">
        <v>533</v>
      </c>
      <c r="B1216" s="34">
        <v>0.92600000000000005</v>
      </c>
      <c r="C1216" s="14">
        <v>1454</v>
      </c>
      <c r="E1216" s="12"/>
      <c r="F1216" s="14"/>
      <c r="H1216" s="12"/>
      <c r="I1216" s="13"/>
      <c r="K1216" s="12"/>
      <c r="L1216" s="13"/>
      <c r="N1216" s="12"/>
      <c r="O1216" s="13"/>
      <c r="Q1216" s="12"/>
      <c r="R1216" s="13"/>
      <c r="T1216" s="12"/>
      <c r="U1216" s="13"/>
      <c r="W1216" s="12"/>
      <c r="X1216" s="13"/>
      <c r="Z1216" s="12"/>
      <c r="AA1216" s="13"/>
      <c r="AC1216" s="12"/>
      <c r="AD1216" s="13"/>
      <c r="AF1216" s="12"/>
      <c r="AG1216" s="13"/>
      <c r="AI1216" s="12"/>
      <c r="AJ1216" s="13"/>
      <c r="AL1216" s="12"/>
      <c r="AM1216" s="14"/>
      <c r="AO1216" s="12"/>
      <c r="AP1216" s="13"/>
      <c r="AR1216" s="12"/>
      <c r="AS1216" s="14"/>
      <c r="AU1216" s="12"/>
      <c r="AV1216" s="13"/>
    </row>
    <row r="1217" spans="1:48" ht="16" x14ac:dyDescent="0.2">
      <c r="A1217" s="17" t="s">
        <v>534</v>
      </c>
      <c r="B1217" s="34">
        <v>4.2999999999999997E-2</v>
      </c>
      <c r="C1217" s="13">
        <v>67</v>
      </c>
      <c r="E1217" s="12"/>
      <c r="F1217" s="13"/>
      <c r="H1217" s="12"/>
      <c r="I1217" s="13"/>
      <c r="K1217" s="12"/>
      <c r="L1217" s="13"/>
      <c r="N1217" s="12"/>
      <c r="O1217" s="13"/>
      <c r="Q1217" s="12"/>
      <c r="R1217" s="13"/>
      <c r="T1217" s="12"/>
      <c r="U1217" s="13"/>
      <c r="W1217" s="12"/>
      <c r="X1217" s="13"/>
      <c r="Z1217" s="12"/>
      <c r="AA1217" s="13"/>
      <c r="AC1217" s="12"/>
      <c r="AD1217" s="13"/>
      <c r="AF1217" s="12"/>
      <c r="AG1217" s="13"/>
      <c r="AI1217" s="12"/>
      <c r="AJ1217" s="13"/>
      <c r="AL1217" s="12"/>
      <c r="AM1217" s="13"/>
      <c r="AO1217" s="12"/>
      <c r="AP1217" s="13"/>
      <c r="AR1217" s="12"/>
      <c r="AS1217" s="13"/>
      <c r="AU1217" s="12"/>
      <c r="AV1217" s="13"/>
    </row>
    <row r="1218" spans="1:48" ht="16" x14ac:dyDescent="0.2">
      <c r="A1218" s="17" t="s">
        <v>535</v>
      </c>
      <c r="B1218" s="34">
        <v>3.1E-2</v>
      </c>
      <c r="C1218" s="13">
        <v>48</v>
      </c>
      <c r="E1218" s="12"/>
      <c r="F1218" s="13"/>
      <c r="H1218" s="12"/>
      <c r="I1218" s="13"/>
      <c r="K1218" s="12"/>
      <c r="L1218" s="13"/>
      <c r="N1218" s="12"/>
      <c r="O1218" s="13"/>
      <c r="Q1218" s="12"/>
      <c r="R1218" s="13"/>
      <c r="T1218" s="12"/>
      <c r="U1218" s="13"/>
      <c r="W1218" s="12"/>
      <c r="X1218" s="13"/>
      <c r="Z1218" s="12"/>
      <c r="AA1218" s="13"/>
      <c r="AC1218" s="12"/>
      <c r="AD1218" s="13"/>
      <c r="AF1218" s="12"/>
      <c r="AG1218" s="13"/>
      <c r="AI1218" s="12"/>
      <c r="AJ1218" s="13"/>
      <c r="AL1218" s="12"/>
      <c r="AM1218" s="13"/>
      <c r="AO1218" s="12"/>
      <c r="AP1218" s="13"/>
      <c r="AR1218" s="12"/>
      <c r="AS1218" s="13"/>
      <c r="AU1218" s="12"/>
      <c r="AV1218" s="13"/>
    </row>
    <row r="1219" spans="1:48" ht="16" x14ac:dyDescent="0.2">
      <c r="A1219" s="17" t="s">
        <v>42</v>
      </c>
      <c r="B1219" s="34">
        <v>1E-3</v>
      </c>
      <c r="C1219" s="13">
        <v>2</v>
      </c>
      <c r="E1219" s="12"/>
      <c r="F1219" s="13"/>
      <c r="H1219" s="12"/>
      <c r="I1219" s="13"/>
      <c r="K1219" s="12"/>
      <c r="L1219" s="13"/>
      <c r="N1219" s="12"/>
      <c r="O1219" s="13"/>
      <c r="Q1219" s="12"/>
      <c r="R1219" s="13"/>
      <c r="T1219" s="12"/>
      <c r="U1219" s="13"/>
      <c r="W1219" s="12"/>
      <c r="X1219" s="13"/>
      <c r="Z1219" s="12"/>
      <c r="AA1219" s="13"/>
      <c r="AC1219" s="12"/>
      <c r="AD1219" s="13"/>
      <c r="AF1219" s="12"/>
      <c r="AG1219" s="13"/>
      <c r="AI1219" s="12"/>
      <c r="AJ1219" s="13"/>
      <c r="AL1219" s="12"/>
      <c r="AM1219" s="13"/>
      <c r="AO1219" s="12"/>
      <c r="AP1219" s="13"/>
      <c r="AR1219" s="12"/>
      <c r="AS1219" s="13"/>
      <c r="AU1219" s="12"/>
      <c r="AV1219" s="13"/>
    </row>
    <row r="1220" spans="1:48" ht="16" x14ac:dyDescent="0.2">
      <c r="A1220" s="17" t="s">
        <v>11</v>
      </c>
      <c r="B1220" s="34">
        <v>1</v>
      </c>
      <c r="C1220" s="14">
        <v>1571</v>
      </c>
      <c r="E1220" s="12"/>
      <c r="F1220" s="14"/>
      <c r="H1220" s="12"/>
      <c r="I1220" s="13"/>
      <c r="K1220" s="12"/>
      <c r="L1220" s="14"/>
      <c r="N1220" s="12"/>
      <c r="O1220" s="13"/>
      <c r="Q1220" s="12"/>
      <c r="R1220" s="13"/>
      <c r="T1220" s="12"/>
      <c r="U1220" s="14"/>
      <c r="W1220" s="12"/>
      <c r="X1220" s="13"/>
      <c r="Z1220" s="12"/>
      <c r="AA1220" s="13"/>
      <c r="AC1220" s="12"/>
      <c r="AD1220" s="13"/>
      <c r="AF1220" s="12"/>
      <c r="AG1220" s="13"/>
      <c r="AI1220" s="12"/>
      <c r="AJ1220" s="13"/>
      <c r="AL1220" s="12"/>
      <c r="AM1220" s="14"/>
      <c r="AO1220" s="12"/>
      <c r="AP1220" s="13"/>
      <c r="AR1220" s="12"/>
      <c r="AS1220" s="14"/>
      <c r="AU1220" s="12"/>
      <c r="AV1220" s="13"/>
    </row>
  </sheetData>
  <mergeCells count="1440">
    <mergeCell ref="AL1214:AM1214"/>
    <mergeCell ref="AO1214:AP1214"/>
    <mergeCell ref="AR1214:AS1214"/>
    <mergeCell ref="AU1214:AV1214"/>
    <mergeCell ref="AL1205:AM1205"/>
    <mergeCell ref="AO1205:AP1205"/>
    <mergeCell ref="AR1205:AS1205"/>
    <mergeCell ref="AU1205:AV1205"/>
    <mergeCell ref="B1214:C1214"/>
    <mergeCell ref="E1214:F1214"/>
    <mergeCell ref="H1214:I1214"/>
    <mergeCell ref="K1214:L1214"/>
    <mergeCell ref="N1214:O1214"/>
    <mergeCell ref="Q1214:R1214"/>
    <mergeCell ref="T1214:U1214"/>
    <mergeCell ref="W1214:X1214"/>
    <mergeCell ref="Z1214:AA1214"/>
    <mergeCell ref="AC1214:AD1214"/>
    <mergeCell ref="AF1214:AG1214"/>
    <mergeCell ref="AI1214:AJ1214"/>
    <mergeCell ref="AL1196:AM1196"/>
    <mergeCell ref="AO1196:AP1196"/>
    <mergeCell ref="AR1196:AS1196"/>
    <mergeCell ref="AU1196:AV1196"/>
    <mergeCell ref="B1205:C1205"/>
    <mergeCell ref="E1205:F1205"/>
    <mergeCell ref="H1205:I1205"/>
    <mergeCell ref="K1205:L1205"/>
    <mergeCell ref="N1205:O1205"/>
    <mergeCell ref="Q1205:R1205"/>
    <mergeCell ref="T1205:U1205"/>
    <mergeCell ref="W1205:X1205"/>
    <mergeCell ref="Z1205:AA1205"/>
    <mergeCell ref="AC1205:AD1205"/>
    <mergeCell ref="AF1205:AG1205"/>
    <mergeCell ref="AI1205:AJ1205"/>
    <mergeCell ref="AL1187:AM1187"/>
    <mergeCell ref="AO1187:AP1187"/>
    <mergeCell ref="AR1187:AS1187"/>
    <mergeCell ref="AU1187:AV1187"/>
    <mergeCell ref="B1196:C1196"/>
    <mergeCell ref="E1196:F1196"/>
    <mergeCell ref="H1196:I1196"/>
    <mergeCell ref="K1196:L1196"/>
    <mergeCell ref="N1196:O1196"/>
    <mergeCell ref="Q1196:R1196"/>
    <mergeCell ref="T1196:U1196"/>
    <mergeCell ref="W1196:X1196"/>
    <mergeCell ref="Z1196:AA1196"/>
    <mergeCell ref="AC1196:AD1196"/>
    <mergeCell ref="AF1196:AG1196"/>
    <mergeCell ref="AI1196:AJ1196"/>
    <mergeCell ref="AL1117:AM1117"/>
    <mergeCell ref="AO1117:AP1117"/>
    <mergeCell ref="AR1117:AS1117"/>
    <mergeCell ref="AU1117:AV1117"/>
    <mergeCell ref="B1187:C1187"/>
    <mergeCell ref="E1187:F1187"/>
    <mergeCell ref="H1187:I1187"/>
    <mergeCell ref="K1187:L1187"/>
    <mergeCell ref="N1187:O1187"/>
    <mergeCell ref="Q1187:R1187"/>
    <mergeCell ref="T1187:U1187"/>
    <mergeCell ref="W1187:X1187"/>
    <mergeCell ref="Z1187:AA1187"/>
    <mergeCell ref="AC1187:AD1187"/>
    <mergeCell ref="AF1187:AG1187"/>
    <mergeCell ref="AI1187:AJ1187"/>
    <mergeCell ref="AL1108:AM1108"/>
    <mergeCell ref="AO1108:AP1108"/>
    <mergeCell ref="AR1108:AS1108"/>
    <mergeCell ref="AU1108:AV1108"/>
    <mergeCell ref="B1117:C1117"/>
    <mergeCell ref="E1117:F1117"/>
    <mergeCell ref="H1117:I1117"/>
    <mergeCell ref="K1117:L1117"/>
    <mergeCell ref="N1117:O1117"/>
    <mergeCell ref="Q1117:R1117"/>
    <mergeCell ref="T1117:U1117"/>
    <mergeCell ref="W1117:X1117"/>
    <mergeCell ref="Z1117:AA1117"/>
    <mergeCell ref="AC1117:AD1117"/>
    <mergeCell ref="AF1117:AG1117"/>
    <mergeCell ref="AI1117:AJ1117"/>
    <mergeCell ref="AL1099:AM1099"/>
    <mergeCell ref="AO1099:AP1099"/>
    <mergeCell ref="AR1099:AS1099"/>
    <mergeCell ref="AU1099:AV1099"/>
    <mergeCell ref="B1108:C1108"/>
    <mergeCell ref="E1108:F1108"/>
    <mergeCell ref="H1108:I1108"/>
    <mergeCell ref="K1108:L1108"/>
    <mergeCell ref="N1108:O1108"/>
    <mergeCell ref="Q1108:R1108"/>
    <mergeCell ref="T1108:U1108"/>
    <mergeCell ref="W1108:X1108"/>
    <mergeCell ref="Z1108:AA1108"/>
    <mergeCell ref="AC1108:AD1108"/>
    <mergeCell ref="AF1108:AG1108"/>
    <mergeCell ref="AI1108:AJ1108"/>
    <mergeCell ref="AL1081:AM1081"/>
    <mergeCell ref="AO1081:AP1081"/>
    <mergeCell ref="AR1081:AS1081"/>
    <mergeCell ref="AU1081:AV1081"/>
    <mergeCell ref="B1099:C1099"/>
    <mergeCell ref="E1099:F1099"/>
    <mergeCell ref="H1099:I1099"/>
    <mergeCell ref="K1099:L1099"/>
    <mergeCell ref="N1099:O1099"/>
    <mergeCell ref="Q1099:R1099"/>
    <mergeCell ref="T1099:U1099"/>
    <mergeCell ref="W1099:X1099"/>
    <mergeCell ref="Z1099:AA1099"/>
    <mergeCell ref="AC1099:AD1099"/>
    <mergeCell ref="AF1099:AG1099"/>
    <mergeCell ref="AI1099:AJ1099"/>
    <mergeCell ref="AL1073:AM1073"/>
    <mergeCell ref="AO1073:AP1073"/>
    <mergeCell ref="AR1073:AS1073"/>
    <mergeCell ref="AU1073:AV1073"/>
    <mergeCell ref="B1081:C1081"/>
    <mergeCell ref="E1081:F1081"/>
    <mergeCell ref="H1081:I1081"/>
    <mergeCell ref="K1081:L1081"/>
    <mergeCell ref="N1081:O1081"/>
    <mergeCell ref="Q1081:R1081"/>
    <mergeCell ref="T1081:U1081"/>
    <mergeCell ref="W1081:X1081"/>
    <mergeCell ref="Z1081:AA1081"/>
    <mergeCell ref="AC1081:AD1081"/>
    <mergeCell ref="AF1081:AG1081"/>
    <mergeCell ref="AI1081:AJ1081"/>
    <mergeCell ref="AL1063:AM1063"/>
    <mergeCell ref="AO1063:AP1063"/>
    <mergeCell ref="AR1063:AS1063"/>
    <mergeCell ref="AU1063:AV1063"/>
    <mergeCell ref="B1073:C1073"/>
    <mergeCell ref="E1073:F1073"/>
    <mergeCell ref="H1073:I1073"/>
    <mergeCell ref="K1073:L1073"/>
    <mergeCell ref="N1073:O1073"/>
    <mergeCell ref="Q1073:R1073"/>
    <mergeCell ref="T1073:U1073"/>
    <mergeCell ref="W1073:X1073"/>
    <mergeCell ref="Z1073:AA1073"/>
    <mergeCell ref="AC1073:AD1073"/>
    <mergeCell ref="AF1073:AG1073"/>
    <mergeCell ref="AI1073:AJ1073"/>
    <mergeCell ref="AL1052:AM1052"/>
    <mergeCell ref="AO1052:AP1052"/>
    <mergeCell ref="AR1052:AS1052"/>
    <mergeCell ref="AU1052:AV1052"/>
    <mergeCell ref="B1063:C1063"/>
    <mergeCell ref="E1063:F1063"/>
    <mergeCell ref="H1063:I1063"/>
    <mergeCell ref="K1063:L1063"/>
    <mergeCell ref="N1063:O1063"/>
    <mergeCell ref="Q1063:R1063"/>
    <mergeCell ref="T1063:U1063"/>
    <mergeCell ref="W1063:X1063"/>
    <mergeCell ref="Z1063:AA1063"/>
    <mergeCell ref="AC1063:AD1063"/>
    <mergeCell ref="AF1063:AG1063"/>
    <mergeCell ref="AI1063:AJ1063"/>
    <mergeCell ref="AL1045:AM1045"/>
    <mergeCell ref="AO1045:AP1045"/>
    <mergeCell ref="AR1045:AS1045"/>
    <mergeCell ref="AU1045:AV1045"/>
    <mergeCell ref="B1052:C1052"/>
    <mergeCell ref="E1052:F1052"/>
    <mergeCell ref="H1052:I1052"/>
    <mergeCell ref="K1052:L1052"/>
    <mergeCell ref="N1052:O1052"/>
    <mergeCell ref="Q1052:R1052"/>
    <mergeCell ref="T1052:U1052"/>
    <mergeCell ref="W1052:X1052"/>
    <mergeCell ref="Z1052:AA1052"/>
    <mergeCell ref="AC1052:AD1052"/>
    <mergeCell ref="AF1052:AG1052"/>
    <mergeCell ref="AI1052:AJ1052"/>
    <mergeCell ref="AL1034:AM1034"/>
    <mergeCell ref="AO1034:AP1034"/>
    <mergeCell ref="AR1034:AS1034"/>
    <mergeCell ref="AU1034:AV1034"/>
    <mergeCell ref="B1045:C1045"/>
    <mergeCell ref="E1045:F1045"/>
    <mergeCell ref="H1045:I1045"/>
    <mergeCell ref="K1045:L1045"/>
    <mergeCell ref="N1045:O1045"/>
    <mergeCell ref="Q1045:R1045"/>
    <mergeCell ref="T1045:U1045"/>
    <mergeCell ref="W1045:X1045"/>
    <mergeCell ref="Z1045:AA1045"/>
    <mergeCell ref="AC1045:AD1045"/>
    <mergeCell ref="AF1045:AG1045"/>
    <mergeCell ref="AI1045:AJ1045"/>
    <mergeCell ref="AL1024:AM1024"/>
    <mergeCell ref="AO1024:AP1024"/>
    <mergeCell ref="AR1024:AS1024"/>
    <mergeCell ref="AU1024:AV1024"/>
    <mergeCell ref="B1034:C1034"/>
    <mergeCell ref="E1034:F1034"/>
    <mergeCell ref="H1034:I1034"/>
    <mergeCell ref="K1034:L1034"/>
    <mergeCell ref="N1034:O1034"/>
    <mergeCell ref="Q1034:R1034"/>
    <mergeCell ref="T1034:U1034"/>
    <mergeCell ref="W1034:X1034"/>
    <mergeCell ref="Z1034:AA1034"/>
    <mergeCell ref="AC1034:AD1034"/>
    <mergeCell ref="AF1034:AG1034"/>
    <mergeCell ref="AI1034:AJ1034"/>
    <mergeCell ref="AL1015:AM1015"/>
    <mergeCell ref="AO1015:AP1015"/>
    <mergeCell ref="AR1015:AS1015"/>
    <mergeCell ref="AU1015:AV1015"/>
    <mergeCell ref="B1024:C1024"/>
    <mergeCell ref="E1024:F1024"/>
    <mergeCell ref="H1024:I1024"/>
    <mergeCell ref="K1024:L1024"/>
    <mergeCell ref="N1024:O1024"/>
    <mergeCell ref="Q1024:R1024"/>
    <mergeCell ref="T1024:U1024"/>
    <mergeCell ref="W1024:X1024"/>
    <mergeCell ref="Z1024:AA1024"/>
    <mergeCell ref="AC1024:AD1024"/>
    <mergeCell ref="AF1024:AG1024"/>
    <mergeCell ref="AI1024:AJ1024"/>
    <mergeCell ref="AL1006:AM1006"/>
    <mergeCell ref="AO1006:AP1006"/>
    <mergeCell ref="AR1006:AS1006"/>
    <mergeCell ref="AU1006:AV1006"/>
    <mergeCell ref="B1015:C1015"/>
    <mergeCell ref="E1015:F1015"/>
    <mergeCell ref="H1015:I1015"/>
    <mergeCell ref="K1015:L1015"/>
    <mergeCell ref="N1015:O1015"/>
    <mergeCell ref="Q1015:R1015"/>
    <mergeCell ref="T1015:U1015"/>
    <mergeCell ref="W1015:X1015"/>
    <mergeCell ref="Z1015:AA1015"/>
    <mergeCell ref="AC1015:AD1015"/>
    <mergeCell ref="AF1015:AG1015"/>
    <mergeCell ref="AI1015:AJ1015"/>
    <mergeCell ref="AL997:AM997"/>
    <mergeCell ref="AO997:AP997"/>
    <mergeCell ref="AR997:AS997"/>
    <mergeCell ref="AU997:AV997"/>
    <mergeCell ref="B1006:C1006"/>
    <mergeCell ref="E1006:F1006"/>
    <mergeCell ref="H1006:I1006"/>
    <mergeCell ref="K1006:L1006"/>
    <mergeCell ref="N1006:O1006"/>
    <mergeCell ref="Q1006:R1006"/>
    <mergeCell ref="T1006:U1006"/>
    <mergeCell ref="W1006:X1006"/>
    <mergeCell ref="Z1006:AA1006"/>
    <mergeCell ref="AC1006:AD1006"/>
    <mergeCell ref="AF1006:AG1006"/>
    <mergeCell ref="AI1006:AJ1006"/>
    <mergeCell ref="AL987:AM987"/>
    <mergeCell ref="AO987:AP987"/>
    <mergeCell ref="AR987:AS987"/>
    <mergeCell ref="AU987:AV987"/>
    <mergeCell ref="B997:C997"/>
    <mergeCell ref="E997:F997"/>
    <mergeCell ref="H997:I997"/>
    <mergeCell ref="K997:L997"/>
    <mergeCell ref="N997:O997"/>
    <mergeCell ref="Q997:R997"/>
    <mergeCell ref="T997:U997"/>
    <mergeCell ref="W997:X997"/>
    <mergeCell ref="Z997:AA997"/>
    <mergeCell ref="AC997:AD997"/>
    <mergeCell ref="AF997:AG997"/>
    <mergeCell ref="AI997:AJ997"/>
    <mergeCell ref="AL981:AM981"/>
    <mergeCell ref="AO981:AP981"/>
    <mergeCell ref="AR981:AS981"/>
    <mergeCell ref="AU981:AV981"/>
    <mergeCell ref="B987:C987"/>
    <mergeCell ref="E987:F987"/>
    <mergeCell ref="H987:I987"/>
    <mergeCell ref="K987:L987"/>
    <mergeCell ref="N987:O987"/>
    <mergeCell ref="Q987:R987"/>
    <mergeCell ref="T987:U987"/>
    <mergeCell ref="W987:X987"/>
    <mergeCell ref="Z987:AA987"/>
    <mergeCell ref="AC987:AD987"/>
    <mergeCell ref="AF987:AG987"/>
    <mergeCell ref="AI987:AJ987"/>
    <mergeCell ref="AL969:AM969"/>
    <mergeCell ref="AO969:AP969"/>
    <mergeCell ref="AR969:AS969"/>
    <mergeCell ref="AU969:AV969"/>
    <mergeCell ref="B981:C981"/>
    <mergeCell ref="E981:F981"/>
    <mergeCell ref="H981:I981"/>
    <mergeCell ref="K981:L981"/>
    <mergeCell ref="N981:O981"/>
    <mergeCell ref="Q981:R981"/>
    <mergeCell ref="T981:U981"/>
    <mergeCell ref="W981:X981"/>
    <mergeCell ref="Z981:AA981"/>
    <mergeCell ref="AC981:AD981"/>
    <mergeCell ref="AF981:AG981"/>
    <mergeCell ref="AI981:AJ981"/>
    <mergeCell ref="B969:C969"/>
    <mergeCell ref="E969:F969"/>
    <mergeCell ref="H969:I969"/>
    <mergeCell ref="K969:L969"/>
    <mergeCell ref="N969:O969"/>
    <mergeCell ref="Q969:R969"/>
    <mergeCell ref="T969:U969"/>
    <mergeCell ref="W969:X969"/>
    <mergeCell ref="Z969:AA969"/>
    <mergeCell ref="AC969:AD969"/>
    <mergeCell ref="AF969:AG969"/>
    <mergeCell ref="AI969:AJ969"/>
    <mergeCell ref="AL958:AM958"/>
    <mergeCell ref="AO958:AP958"/>
    <mergeCell ref="AR958:AS958"/>
    <mergeCell ref="AU958:AV958"/>
    <mergeCell ref="AL948:AM948"/>
    <mergeCell ref="AO948:AP948"/>
    <mergeCell ref="AR948:AS948"/>
    <mergeCell ref="AU948:AV948"/>
    <mergeCell ref="B958:C958"/>
    <mergeCell ref="E958:F958"/>
    <mergeCell ref="H958:I958"/>
    <mergeCell ref="K958:L958"/>
    <mergeCell ref="N958:O958"/>
    <mergeCell ref="Q958:R958"/>
    <mergeCell ref="T958:U958"/>
    <mergeCell ref="W958:X958"/>
    <mergeCell ref="Z958:AA958"/>
    <mergeCell ref="AC958:AD958"/>
    <mergeCell ref="AF958:AG958"/>
    <mergeCell ref="AI958:AJ958"/>
    <mergeCell ref="AL940:AM940"/>
    <mergeCell ref="AO940:AP940"/>
    <mergeCell ref="AR940:AS940"/>
    <mergeCell ref="AU940:AV940"/>
    <mergeCell ref="B948:C948"/>
    <mergeCell ref="E948:F948"/>
    <mergeCell ref="H948:I948"/>
    <mergeCell ref="K948:L948"/>
    <mergeCell ref="N948:O948"/>
    <mergeCell ref="Q948:R948"/>
    <mergeCell ref="T948:U948"/>
    <mergeCell ref="W948:X948"/>
    <mergeCell ref="Z948:AA948"/>
    <mergeCell ref="AC948:AD948"/>
    <mergeCell ref="AF948:AG948"/>
    <mergeCell ref="AI948:AJ948"/>
    <mergeCell ref="AL932:AM932"/>
    <mergeCell ref="AO932:AP932"/>
    <mergeCell ref="AR932:AS932"/>
    <mergeCell ref="AU932:AV932"/>
    <mergeCell ref="B940:C940"/>
    <mergeCell ref="E940:F940"/>
    <mergeCell ref="H940:I940"/>
    <mergeCell ref="K940:L940"/>
    <mergeCell ref="N940:O940"/>
    <mergeCell ref="Q940:R940"/>
    <mergeCell ref="T940:U940"/>
    <mergeCell ref="W940:X940"/>
    <mergeCell ref="Z940:AA940"/>
    <mergeCell ref="AC940:AD940"/>
    <mergeCell ref="AF940:AG940"/>
    <mergeCell ref="AI940:AJ940"/>
    <mergeCell ref="AL924:AM924"/>
    <mergeCell ref="AO924:AP924"/>
    <mergeCell ref="AR924:AS924"/>
    <mergeCell ref="AU924:AV924"/>
    <mergeCell ref="B932:C932"/>
    <mergeCell ref="E932:F932"/>
    <mergeCell ref="H932:I932"/>
    <mergeCell ref="K932:L932"/>
    <mergeCell ref="N932:O932"/>
    <mergeCell ref="Q932:R932"/>
    <mergeCell ref="T932:U932"/>
    <mergeCell ref="W932:X932"/>
    <mergeCell ref="Z932:AA932"/>
    <mergeCell ref="AC932:AD932"/>
    <mergeCell ref="AF932:AG932"/>
    <mergeCell ref="AI932:AJ932"/>
    <mergeCell ref="AL916:AM916"/>
    <mergeCell ref="AO916:AP916"/>
    <mergeCell ref="AR916:AS916"/>
    <mergeCell ref="AU916:AV916"/>
    <mergeCell ref="B924:C924"/>
    <mergeCell ref="E924:F924"/>
    <mergeCell ref="H924:I924"/>
    <mergeCell ref="K924:L924"/>
    <mergeCell ref="N924:O924"/>
    <mergeCell ref="Q924:R924"/>
    <mergeCell ref="T924:U924"/>
    <mergeCell ref="W924:X924"/>
    <mergeCell ref="Z924:AA924"/>
    <mergeCell ref="AC924:AD924"/>
    <mergeCell ref="AF924:AG924"/>
    <mergeCell ref="AI924:AJ924"/>
    <mergeCell ref="AL908:AM908"/>
    <mergeCell ref="AO908:AP908"/>
    <mergeCell ref="AR908:AS908"/>
    <mergeCell ref="AU908:AV908"/>
    <mergeCell ref="B916:C916"/>
    <mergeCell ref="E916:F916"/>
    <mergeCell ref="H916:I916"/>
    <mergeCell ref="K916:L916"/>
    <mergeCell ref="N916:O916"/>
    <mergeCell ref="Q916:R916"/>
    <mergeCell ref="T916:U916"/>
    <mergeCell ref="W916:X916"/>
    <mergeCell ref="Z916:AA916"/>
    <mergeCell ref="AC916:AD916"/>
    <mergeCell ref="AF916:AG916"/>
    <mergeCell ref="AI916:AJ916"/>
    <mergeCell ref="AL900:AM900"/>
    <mergeCell ref="AO900:AP900"/>
    <mergeCell ref="AR900:AS900"/>
    <mergeCell ref="AU900:AV900"/>
    <mergeCell ref="B908:C908"/>
    <mergeCell ref="E908:F908"/>
    <mergeCell ref="H908:I908"/>
    <mergeCell ref="K908:L908"/>
    <mergeCell ref="N908:O908"/>
    <mergeCell ref="Q908:R908"/>
    <mergeCell ref="T908:U908"/>
    <mergeCell ref="W908:X908"/>
    <mergeCell ref="Z908:AA908"/>
    <mergeCell ref="AC908:AD908"/>
    <mergeCell ref="AF908:AG908"/>
    <mergeCell ref="AI908:AJ908"/>
    <mergeCell ref="AL892:AM892"/>
    <mergeCell ref="AO892:AP892"/>
    <mergeCell ref="AR892:AS892"/>
    <mergeCell ref="AU892:AV892"/>
    <mergeCell ref="B900:C900"/>
    <mergeCell ref="E900:F900"/>
    <mergeCell ref="H900:I900"/>
    <mergeCell ref="K900:L900"/>
    <mergeCell ref="N900:O900"/>
    <mergeCell ref="Q900:R900"/>
    <mergeCell ref="T900:U900"/>
    <mergeCell ref="W900:X900"/>
    <mergeCell ref="Z900:AA900"/>
    <mergeCell ref="AC900:AD900"/>
    <mergeCell ref="AF900:AG900"/>
    <mergeCell ref="AI900:AJ900"/>
    <mergeCell ref="AL880:AM880"/>
    <mergeCell ref="AO880:AP880"/>
    <mergeCell ref="AR880:AS880"/>
    <mergeCell ref="AU880:AV880"/>
    <mergeCell ref="B892:C892"/>
    <mergeCell ref="E892:F892"/>
    <mergeCell ref="H892:I892"/>
    <mergeCell ref="K892:L892"/>
    <mergeCell ref="N892:O892"/>
    <mergeCell ref="Q892:R892"/>
    <mergeCell ref="T892:U892"/>
    <mergeCell ref="W892:X892"/>
    <mergeCell ref="Z892:AA892"/>
    <mergeCell ref="AC892:AD892"/>
    <mergeCell ref="AF892:AG892"/>
    <mergeCell ref="AI892:AJ892"/>
    <mergeCell ref="AL868:AM868"/>
    <mergeCell ref="AO868:AP868"/>
    <mergeCell ref="AR868:AS868"/>
    <mergeCell ref="AU868:AV868"/>
    <mergeCell ref="B880:C880"/>
    <mergeCell ref="E880:F880"/>
    <mergeCell ref="H880:I880"/>
    <mergeCell ref="K880:L880"/>
    <mergeCell ref="N880:O880"/>
    <mergeCell ref="Q880:R880"/>
    <mergeCell ref="T880:U880"/>
    <mergeCell ref="W880:X880"/>
    <mergeCell ref="Z880:AA880"/>
    <mergeCell ref="AC880:AD880"/>
    <mergeCell ref="AF880:AG880"/>
    <mergeCell ref="AI880:AJ880"/>
    <mergeCell ref="AL856:AM856"/>
    <mergeCell ref="AO856:AP856"/>
    <mergeCell ref="AR856:AS856"/>
    <mergeCell ref="AU856:AV856"/>
    <mergeCell ref="B868:C868"/>
    <mergeCell ref="E868:F868"/>
    <mergeCell ref="H868:I868"/>
    <mergeCell ref="K868:L868"/>
    <mergeCell ref="N868:O868"/>
    <mergeCell ref="Q868:R868"/>
    <mergeCell ref="T868:U868"/>
    <mergeCell ref="W868:X868"/>
    <mergeCell ref="Z868:AA868"/>
    <mergeCell ref="AC868:AD868"/>
    <mergeCell ref="AF868:AG868"/>
    <mergeCell ref="AI868:AJ868"/>
    <mergeCell ref="AL843:AM843"/>
    <mergeCell ref="AO843:AP843"/>
    <mergeCell ref="AR843:AS843"/>
    <mergeCell ref="AU843:AV843"/>
    <mergeCell ref="B856:C856"/>
    <mergeCell ref="E856:F856"/>
    <mergeCell ref="H856:I856"/>
    <mergeCell ref="K856:L856"/>
    <mergeCell ref="N856:O856"/>
    <mergeCell ref="Q856:R856"/>
    <mergeCell ref="T856:U856"/>
    <mergeCell ref="W856:X856"/>
    <mergeCell ref="Z856:AA856"/>
    <mergeCell ref="AC856:AD856"/>
    <mergeCell ref="AF856:AG856"/>
    <mergeCell ref="AI856:AJ856"/>
    <mergeCell ref="AL833:AM833"/>
    <mergeCell ref="AO833:AP833"/>
    <mergeCell ref="AR833:AS833"/>
    <mergeCell ref="AU833:AV833"/>
    <mergeCell ref="B843:C843"/>
    <mergeCell ref="E843:F843"/>
    <mergeCell ref="H843:I843"/>
    <mergeCell ref="K843:L843"/>
    <mergeCell ref="N843:O843"/>
    <mergeCell ref="Q843:R843"/>
    <mergeCell ref="T843:U843"/>
    <mergeCell ref="W843:X843"/>
    <mergeCell ref="Z843:AA843"/>
    <mergeCell ref="AC843:AD843"/>
    <mergeCell ref="AF843:AG843"/>
    <mergeCell ref="AI843:AJ843"/>
    <mergeCell ref="AL825:AM825"/>
    <mergeCell ref="AO825:AP825"/>
    <mergeCell ref="AR825:AS825"/>
    <mergeCell ref="AU825:AV825"/>
    <mergeCell ref="B833:C833"/>
    <mergeCell ref="E833:F833"/>
    <mergeCell ref="H833:I833"/>
    <mergeCell ref="K833:L833"/>
    <mergeCell ref="N833:O833"/>
    <mergeCell ref="Q833:R833"/>
    <mergeCell ref="T833:U833"/>
    <mergeCell ref="W833:X833"/>
    <mergeCell ref="Z833:AA833"/>
    <mergeCell ref="AC833:AD833"/>
    <mergeCell ref="AF833:AG833"/>
    <mergeCell ref="AI833:AJ833"/>
    <mergeCell ref="AL812:AM812"/>
    <mergeCell ref="AO812:AP812"/>
    <mergeCell ref="AR812:AS812"/>
    <mergeCell ref="AU812:AV812"/>
    <mergeCell ref="B825:C825"/>
    <mergeCell ref="E825:F825"/>
    <mergeCell ref="H825:I825"/>
    <mergeCell ref="K825:L825"/>
    <mergeCell ref="N825:O825"/>
    <mergeCell ref="Q825:R825"/>
    <mergeCell ref="T825:U825"/>
    <mergeCell ref="W825:X825"/>
    <mergeCell ref="Z825:AA825"/>
    <mergeCell ref="AC825:AD825"/>
    <mergeCell ref="AF825:AG825"/>
    <mergeCell ref="AI825:AJ825"/>
    <mergeCell ref="AL805:AM805"/>
    <mergeCell ref="AO805:AP805"/>
    <mergeCell ref="AR805:AS805"/>
    <mergeCell ref="AU805:AV805"/>
    <mergeCell ref="B812:C812"/>
    <mergeCell ref="E812:F812"/>
    <mergeCell ref="H812:I812"/>
    <mergeCell ref="K812:L812"/>
    <mergeCell ref="N812:O812"/>
    <mergeCell ref="Q812:R812"/>
    <mergeCell ref="T812:U812"/>
    <mergeCell ref="W812:X812"/>
    <mergeCell ref="Z812:AA812"/>
    <mergeCell ref="AC812:AD812"/>
    <mergeCell ref="AF812:AG812"/>
    <mergeCell ref="AI812:AJ812"/>
    <mergeCell ref="AL797:AM797"/>
    <mergeCell ref="AO797:AP797"/>
    <mergeCell ref="AR797:AS797"/>
    <mergeCell ref="AU797:AV797"/>
    <mergeCell ref="B805:C805"/>
    <mergeCell ref="E805:F805"/>
    <mergeCell ref="H805:I805"/>
    <mergeCell ref="K805:L805"/>
    <mergeCell ref="N805:O805"/>
    <mergeCell ref="Q805:R805"/>
    <mergeCell ref="T805:U805"/>
    <mergeCell ref="W805:X805"/>
    <mergeCell ref="Z805:AA805"/>
    <mergeCell ref="AC805:AD805"/>
    <mergeCell ref="AF805:AG805"/>
    <mergeCell ref="AI805:AJ805"/>
    <mergeCell ref="AL785:AM785"/>
    <mergeCell ref="AO785:AP785"/>
    <mergeCell ref="AR785:AS785"/>
    <mergeCell ref="AU785:AV785"/>
    <mergeCell ref="B797:C797"/>
    <mergeCell ref="E797:F797"/>
    <mergeCell ref="H797:I797"/>
    <mergeCell ref="K797:L797"/>
    <mergeCell ref="N797:O797"/>
    <mergeCell ref="Q797:R797"/>
    <mergeCell ref="T797:U797"/>
    <mergeCell ref="W797:X797"/>
    <mergeCell ref="Z797:AA797"/>
    <mergeCell ref="AC797:AD797"/>
    <mergeCell ref="AF797:AG797"/>
    <mergeCell ref="AI797:AJ797"/>
    <mergeCell ref="AL774:AM774"/>
    <mergeCell ref="AO774:AP774"/>
    <mergeCell ref="AR774:AS774"/>
    <mergeCell ref="AU774:AV774"/>
    <mergeCell ref="B785:C785"/>
    <mergeCell ref="E785:F785"/>
    <mergeCell ref="H785:I785"/>
    <mergeCell ref="K785:L785"/>
    <mergeCell ref="N785:O785"/>
    <mergeCell ref="Q785:R785"/>
    <mergeCell ref="T785:U785"/>
    <mergeCell ref="W785:X785"/>
    <mergeCell ref="Z785:AA785"/>
    <mergeCell ref="AC785:AD785"/>
    <mergeCell ref="AF785:AG785"/>
    <mergeCell ref="AI785:AJ785"/>
    <mergeCell ref="AL752:AM752"/>
    <mergeCell ref="AO752:AP752"/>
    <mergeCell ref="AR752:AS752"/>
    <mergeCell ref="AU752:AV752"/>
    <mergeCell ref="B774:C774"/>
    <mergeCell ref="E774:F774"/>
    <mergeCell ref="H774:I774"/>
    <mergeCell ref="K774:L774"/>
    <mergeCell ref="N774:O774"/>
    <mergeCell ref="Q774:R774"/>
    <mergeCell ref="T774:U774"/>
    <mergeCell ref="W774:X774"/>
    <mergeCell ref="Z774:AA774"/>
    <mergeCell ref="AC774:AD774"/>
    <mergeCell ref="AF774:AG774"/>
    <mergeCell ref="AI774:AJ774"/>
    <mergeCell ref="AL744:AM744"/>
    <mergeCell ref="AO744:AP744"/>
    <mergeCell ref="AR744:AS744"/>
    <mergeCell ref="AU744:AV744"/>
    <mergeCell ref="B752:C752"/>
    <mergeCell ref="E752:F752"/>
    <mergeCell ref="H752:I752"/>
    <mergeCell ref="K752:L752"/>
    <mergeCell ref="N752:O752"/>
    <mergeCell ref="Q752:R752"/>
    <mergeCell ref="T752:U752"/>
    <mergeCell ref="W752:X752"/>
    <mergeCell ref="Z752:AA752"/>
    <mergeCell ref="AC752:AD752"/>
    <mergeCell ref="AF752:AG752"/>
    <mergeCell ref="AI752:AJ752"/>
    <mergeCell ref="AL725:AM725"/>
    <mergeCell ref="AO725:AP725"/>
    <mergeCell ref="AR725:AS725"/>
    <mergeCell ref="AU725:AV725"/>
    <mergeCell ref="B744:C744"/>
    <mergeCell ref="E744:F744"/>
    <mergeCell ref="H744:I744"/>
    <mergeCell ref="K744:L744"/>
    <mergeCell ref="N744:O744"/>
    <mergeCell ref="Q744:R744"/>
    <mergeCell ref="T744:U744"/>
    <mergeCell ref="W744:X744"/>
    <mergeCell ref="Z744:AA744"/>
    <mergeCell ref="AC744:AD744"/>
    <mergeCell ref="AF744:AG744"/>
    <mergeCell ref="AI744:AJ744"/>
    <mergeCell ref="AL718:AM718"/>
    <mergeCell ref="AO718:AP718"/>
    <mergeCell ref="AR718:AS718"/>
    <mergeCell ref="AU718:AV718"/>
    <mergeCell ref="B725:C725"/>
    <mergeCell ref="E725:F725"/>
    <mergeCell ref="H725:I725"/>
    <mergeCell ref="K725:L725"/>
    <mergeCell ref="N725:O725"/>
    <mergeCell ref="Q725:R725"/>
    <mergeCell ref="T725:U725"/>
    <mergeCell ref="W725:X725"/>
    <mergeCell ref="Z725:AA725"/>
    <mergeCell ref="AC725:AD725"/>
    <mergeCell ref="AF725:AG725"/>
    <mergeCell ref="AI725:AJ725"/>
    <mergeCell ref="AL706:AM706"/>
    <mergeCell ref="AO706:AP706"/>
    <mergeCell ref="AR706:AS706"/>
    <mergeCell ref="AU706:AV706"/>
    <mergeCell ref="B718:C718"/>
    <mergeCell ref="E718:F718"/>
    <mergeCell ref="H718:I718"/>
    <mergeCell ref="K718:L718"/>
    <mergeCell ref="N718:O718"/>
    <mergeCell ref="Q718:R718"/>
    <mergeCell ref="T718:U718"/>
    <mergeCell ref="W718:X718"/>
    <mergeCell ref="Z718:AA718"/>
    <mergeCell ref="AC718:AD718"/>
    <mergeCell ref="AF718:AG718"/>
    <mergeCell ref="AI718:AJ718"/>
    <mergeCell ref="AL694:AM694"/>
    <mergeCell ref="AO694:AP694"/>
    <mergeCell ref="AR694:AS694"/>
    <mergeCell ref="AU694:AV694"/>
    <mergeCell ref="B706:C706"/>
    <mergeCell ref="E706:F706"/>
    <mergeCell ref="H706:I706"/>
    <mergeCell ref="K706:L706"/>
    <mergeCell ref="N706:O706"/>
    <mergeCell ref="Q706:R706"/>
    <mergeCell ref="T706:U706"/>
    <mergeCell ref="W706:X706"/>
    <mergeCell ref="Z706:AA706"/>
    <mergeCell ref="AC706:AD706"/>
    <mergeCell ref="AF706:AG706"/>
    <mergeCell ref="AI706:AJ706"/>
    <mergeCell ref="AL686:AM686"/>
    <mergeCell ref="AO686:AP686"/>
    <mergeCell ref="AR686:AS686"/>
    <mergeCell ref="AU686:AV686"/>
    <mergeCell ref="B694:C694"/>
    <mergeCell ref="E694:F694"/>
    <mergeCell ref="H694:I694"/>
    <mergeCell ref="K694:L694"/>
    <mergeCell ref="N694:O694"/>
    <mergeCell ref="Q694:R694"/>
    <mergeCell ref="T694:U694"/>
    <mergeCell ref="W694:X694"/>
    <mergeCell ref="Z694:AA694"/>
    <mergeCell ref="AC694:AD694"/>
    <mergeCell ref="AF694:AG694"/>
    <mergeCell ref="AI694:AJ694"/>
    <mergeCell ref="AL676:AM676"/>
    <mergeCell ref="AO676:AP676"/>
    <mergeCell ref="AR676:AS676"/>
    <mergeCell ref="AU676:AV676"/>
    <mergeCell ref="B686:C686"/>
    <mergeCell ref="E686:F686"/>
    <mergeCell ref="H686:I686"/>
    <mergeCell ref="K686:L686"/>
    <mergeCell ref="N686:O686"/>
    <mergeCell ref="Q686:R686"/>
    <mergeCell ref="T686:U686"/>
    <mergeCell ref="W686:X686"/>
    <mergeCell ref="Z686:AA686"/>
    <mergeCell ref="AC686:AD686"/>
    <mergeCell ref="AF686:AG686"/>
    <mergeCell ref="AI686:AJ686"/>
    <mergeCell ref="AL665:AM665"/>
    <mergeCell ref="AO665:AP665"/>
    <mergeCell ref="AR665:AS665"/>
    <mergeCell ref="AU665:AV665"/>
    <mergeCell ref="B676:C676"/>
    <mergeCell ref="E676:F676"/>
    <mergeCell ref="H676:I676"/>
    <mergeCell ref="K676:L676"/>
    <mergeCell ref="N676:O676"/>
    <mergeCell ref="Q676:R676"/>
    <mergeCell ref="T676:U676"/>
    <mergeCell ref="W676:X676"/>
    <mergeCell ref="Z676:AA676"/>
    <mergeCell ref="AC676:AD676"/>
    <mergeCell ref="AF676:AG676"/>
    <mergeCell ref="AI676:AJ676"/>
    <mergeCell ref="AL655:AM655"/>
    <mergeCell ref="AO655:AP655"/>
    <mergeCell ref="AR655:AS655"/>
    <mergeCell ref="AU655:AV655"/>
    <mergeCell ref="B665:C665"/>
    <mergeCell ref="E665:F665"/>
    <mergeCell ref="H665:I665"/>
    <mergeCell ref="K665:L665"/>
    <mergeCell ref="N665:O665"/>
    <mergeCell ref="Q665:R665"/>
    <mergeCell ref="T665:U665"/>
    <mergeCell ref="W665:X665"/>
    <mergeCell ref="Z665:AA665"/>
    <mergeCell ref="AC665:AD665"/>
    <mergeCell ref="AF665:AG665"/>
    <mergeCell ref="AI665:AJ665"/>
    <mergeCell ref="AL645:AM645"/>
    <mergeCell ref="AO645:AP645"/>
    <mergeCell ref="AR645:AS645"/>
    <mergeCell ref="AU645:AV645"/>
    <mergeCell ref="B655:C655"/>
    <mergeCell ref="E655:F655"/>
    <mergeCell ref="H655:I655"/>
    <mergeCell ref="K655:L655"/>
    <mergeCell ref="N655:O655"/>
    <mergeCell ref="Q655:R655"/>
    <mergeCell ref="T655:U655"/>
    <mergeCell ref="W655:X655"/>
    <mergeCell ref="Z655:AA655"/>
    <mergeCell ref="AC655:AD655"/>
    <mergeCell ref="AF655:AG655"/>
    <mergeCell ref="AI655:AJ655"/>
    <mergeCell ref="AL510:AM510"/>
    <mergeCell ref="AO510:AP510"/>
    <mergeCell ref="AR510:AS510"/>
    <mergeCell ref="AU510:AV510"/>
    <mergeCell ref="B645:C645"/>
    <mergeCell ref="E645:F645"/>
    <mergeCell ref="H645:I645"/>
    <mergeCell ref="K645:L645"/>
    <mergeCell ref="N645:O645"/>
    <mergeCell ref="Q645:R645"/>
    <mergeCell ref="T645:U645"/>
    <mergeCell ref="W645:X645"/>
    <mergeCell ref="Z645:AA645"/>
    <mergeCell ref="AC645:AD645"/>
    <mergeCell ref="AF645:AG645"/>
    <mergeCell ref="AI645:AJ645"/>
    <mergeCell ref="AL496:AM496"/>
    <mergeCell ref="AO496:AP496"/>
    <mergeCell ref="AR496:AS496"/>
    <mergeCell ref="AU496:AV496"/>
    <mergeCell ref="B510:C510"/>
    <mergeCell ref="E510:F510"/>
    <mergeCell ref="H510:I510"/>
    <mergeCell ref="K510:L510"/>
    <mergeCell ref="N510:O510"/>
    <mergeCell ref="Q510:R510"/>
    <mergeCell ref="T510:U510"/>
    <mergeCell ref="W510:X510"/>
    <mergeCell ref="Z510:AA510"/>
    <mergeCell ref="AC510:AD510"/>
    <mergeCell ref="AF510:AG510"/>
    <mergeCell ref="AI510:AJ510"/>
    <mergeCell ref="AL483:AM483"/>
    <mergeCell ref="AO483:AP483"/>
    <mergeCell ref="AR483:AS483"/>
    <mergeCell ref="AU483:AV483"/>
    <mergeCell ref="B496:C496"/>
    <mergeCell ref="E496:F496"/>
    <mergeCell ref="H496:I496"/>
    <mergeCell ref="K496:L496"/>
    <mergeCell ref="N496:O496"/>
    <mergeCell ref="Q496:R496"/>
    <mergeCell ref="T496:U496"/>
    <mergeCell ref="W496:X496"/>
    <mergeCell ref="Z496:AA496"/>
    <mergeCell ref="AC496:AD496"/>
    <mergeCell ref="AF496:AG496"/>
    <mergeCell ref="AI496:AJ496"/>
    <mergeCell ref="AL473:AM473"/>
    <mergeCell ref="AO473:AP473"/>
    <mergeCell ref="AR473:AS473"/>
    <mergeCell ref="AU473:AV473"/>
    <mergeCell ref="B483:C483"/>
    <mergeCell ref="E483:F483"/>
    <mergeCell ref="H483:I483"/>
    <mergeCell ref="K483:L483"/>
    <mergeCell ref="N483:O483"/>
    <mergeCell ref="Q483:R483"/>
    <mergeCell ref="T483:U483"/>
    <mergeCell ref="W483:X483"/>
    <mergeCell ref="Z483:AA483"/>
    <mergeCell ref="AC483:AD483"/>
    <mergeCell ref="AF483:AG483"/>
    <mergeCell ref="AI483:AJ483"/>
    <mergeCell ref="AL464:AM464"/>
    <mergeCell ref="AO464:AP464"/>
    <mergeCell ref="AR464:AS464"/>
    <mergeCell ref="AU464:AV464"/>
    <mergeCell ref="B473:C473"/>
    <mergeCell ref="E473:F473"/>
    <mergeCell ref="H473:I473"/>
    <mergeCell ref="K473:L473"/>
    <mergeCell ref="N473:O473"/>
    <mergeCell ref="Q473:R473"/>
    <mergeCell ref="T473:U473"/>
    <mergeCell ref="W473:X473"/>
    <mergeCell ref="Z473:AA473"/>
    <mergeCell ref="AC473:AD473"/>
    <mergeCell ref="AF473:AG473"/>
    <mergeCell ref="AI473:AJ473"/>
    <mergeCell ref="AL457:AM457"/>
    <mergeCell ref="AO457:AP457"/>
    <mergeCell ref="AR457:AS457"/>
    <mergeCell ref="AU457:AV457"/>
    <mergeCell ref="B464:C464"/>
    <mergeCell ref="E464:F464"/>
    <mergeCell ref="H464:I464"/>
    <mergeCell ref="K464:L464"/>
    <mergeCell ref="N464:O464"/>
    <mergeCell ref="Q464:R464"/>
    <mergeCell ref="T464:U464"/>
    <mergeCell ref="W464:X464"/>
    <mergeCell ref="Z464:AA464"/>
    <mergeCell ref="AC464:AD464"/>
    <mergeCell ref="AF464:AG464"/>
    <mergeCell ref="AI464:AJ464"/>
    <mergeCell ref="AL450:AM450"/>
    <mergeCell ref="AO450:AP450"/>
    <mergeCell ref="AR450:AS450"/>
    <mergeCell ref="AU450:AV450"/>
    <mergeCell ref="B457:C457"/>
    <mergeCell ref="E457:F457"/>
    <mergeCell ref="H457:I457"/>
    <mergeCell ref="K457:L457"/>
    <mergeCell ref="N457:O457"/>
    <mergeCell ref="Q457:R457"/>
    <mergeCell ref="T457:U457"/>
    <mergeCell ref="W457:X457"/>
    <mergeCell ref="Z457:AA457"/>
    <mergeCell ref="AC457:AD457"/>
    <mergeCell ref="AF457:AG457"/>
    <mergeCell ref="AI457:AJ457"/>
    <mergeCell ref="AL442:AM442"/>
    <mergeCell ref="AO442:AP442"/>
    <mergeCell ref="AR442:AS442"/>
    <mergeCell ref="AU442:AV442"/>
    <mergeCell ref="B450:C450"/>
    <mergeCell ref="E450:F450"/>
    <mergeCell ref="H450:I450"/>
    <mergeCell ref="K450:L450"/>
    <mergeCell ref="N450:O450"/>
    <mergeCell ref="Q450:R450"/>
    <mergeCell ref="T450:U450"/>
    <mergeCell ref="W450:X450"/>
    <mergeCell ref="Z450:AA450"/>
    <mergeCell ref="AC450:AD450"/>
    <mergeCell ref="AF450:AG450"/>
    <mergeCell ref="AI450:AJ450"/>
    <mergeCell ref="AL432:AM432"/>
    <mergeCell ref="AO432:AP432"/>
    <mergeCell ref="AR432:AS432"/>
    <mergeCell ref="AU432:AV432"/>
    <mergeCell ref="B442:C442"/>
    <mergeCell ref="E442:F442"/>
    <mergeCell ref="H442:I442"/>
    <mergeCell ref="K442:L442"/>
    <mergeCell ref="N442:O442"/>
    <mergeCell ref="Q442:R442"/>
    <mergeCell ref="T442:U442"/>
    <mergeCell ref="W442:X442"/>
    <mergeCell ref="Z442:AA442"/>
    <mergeCell ref="AC442:AD442"/>
    <mergeCell ref="AF442:AG442"/>
    <mergeCell ref="AI442:AJ442"/>
    <mergeCell ref="AL416:AM416"/>
    <mergeCell ref="AO416:AP416"/>
    <mergeCell ref="AR416:AS416"/>
    <mergeCell ref="AU416:AV416"/>
    <mergeCell ref="B432:C432"/>
    <mergeCell ref="E432:F432"/>
    <mergeCell ref="H432:I432"/>
    <mergeCell ref="K432:L432"/>
    <mergeCell ref="N432:O432"/>
    <mergeCell ref="Q432:R432"/>
    <mergeCell ref="T432:U432"/>
    <mergeCell ref="W432:X432"/>
    <mergeCell ref="Z432:AA432"/>
    <mergeCell ref="AC432:AD432"/>
    <mergeCell ref="AF432:AG432"/>
    <mergeCell ref="AI432:AJ432"/>
    <mergeCell ref="AL400:AM400"/>
    <mergeCell ref="AO400:AP400"/>
    <mergeCell ref="AR400:AS400"/>
    <mergeCell ref="AU400:AV400"/>
    <mergeCell ref="B416:C416"/>
    <mergeCell ref="E416:F416"/>
    <mergeCell ref="H416:I416"/>
    <mergeCell ref="K416:L416"/>
    <mergeCell ref="N416:O416"/>
    <mergeCell ref="Q416:R416"/>
    <mergeCell ref="T416:U416"/>
    <mergeCell ref="W416:X416"/>
    <mergeCell ref="Z416:AA416"/>
    <mergeCell ref="AC416:AD416"/>
    <mergeCell ref="AF416:AG416"/>
    <mergeCell ref="AI416:AJ416"/>
    <mergeCell ref="AL387:AM387"/>
    <mergeCell ref="AO387:AP387"/>
    <mergeCell ref="AR387:AS387"/>
    <mergeCell ref="AU387:AV387"/>
    <mergeCell ref="B400:C400"/>
    <mergeCell ref="E400:F400"/>
    <mergeCell ref="H400:I400"/>
    <mergeCell ref="K400:L400"/>
    <mergeCell ref="N400:O400"/>
    <mergeCell ref="Q400:R400"/>
    <mergeCell ref="T400:U400"/>
    <mergeCell ref="W400:X400"/>
    <mergeCell ref="Z400:AA400"/>
    <mergeCell ref="AC400:AD400"/>
    <mergeCell ref="AF400:AG400"/>
    <mergeCell ref="AI400:AJ400"/>
    <mergeCell ref="AL374:AM374"/>
    <mergeCell ref="AO374:AP374"/>
    <mergeCell ref="AR374:AS374"/>
    <mergeCell ref="AU374:AV374"/>
    <mergeCell ref="B387:C387"/>
    <mergeCell ref="E387:F387"/>
    <mergeCell ref="H387:I387"/>
    <mergeCell ref="K387:L387"/>
    <mergeCell ref="N387:O387"/>
    <mergeCell ref="Q387:R387"/>
    <mergeCell ref="T387:U387"/>
    <mergeCell ref="W387:X387"/>
    <mergeCell ref="Z387:AA387"/>
    <mergeCell ref="AC387:AD387"/>
    <mergeCell ref="AF387:AG387"/>
    <mergeCell ref="AI387:AJ387"/>
    <mergeCell ref="AL362:AM362"/>
    <mergeCell ref="AO362:AP362"/>
    <mergeCell ref="AR362:AS362"/>
    <mergeCell ref="AU362:AV362"/>
    <mergeCell ref="B374:C374"/>
    <mergeCell ref="E374:F374"/>
    <mergeCell ref="H374:I374"/>
    <mergeCell ref="K374:L374"/>
    <mergeCell ref="N374:O374"/>
    <mergeCell ref="Q374:R374"/>
    <mergeCell ref="T374:U374"/>
    <mergeCell ref="W374:X374"/>
    <mergeCell ref="Z374:AA374"/>
    <mergeCell ref="AC374:AD374"/>
    <mergeCell ref="AF374:AG374"/>
    <mergeCell ref="AI374:AJ374"/>
    <mergeCell ref="AL352:AM352"/>
    <mergeCell ref="AO352:AP352"/>
    <mergeCell ref="AR352:AS352"/>
    <mergeCell ref="AU352:AV352"/>
    <mergeCell ref="B362:C362"/>
    <mergeCell ref="E362:F362"/>
    <mergeCell ref="H362:I362"/>
    <mergeCell ref="K362:L362"/>
    <mergeCell ref="N362:O362"/>
    <mergeCell ref="Q362:R362"/>
    <mergeCell ref="T362:U362"/>
    <mergeCell ref="W362:X362"/>
    <mergeCell ref="Z362:AA362"/>
    <mergeCell ref="AC362:AD362"/>
    <mergeCell ref="AF362:AG362"/>
    <mergeCell ref="AI362:AJ362"/>
    <mergeCell ref="AL344:AM344"/>
    <mergeCell ref="AO344:AP344"/>
    <mergeCell ref="AR344:AS344"/>
    <mergeCell ref="AU344:AV344"/>
    <mergeCell ref="B352:C352"/>
    <mergeCell ref="E352:F352"/>
    <mergeCell ref="H352:I352"/>
    <mergeCell ref="K352:L352"/>
    <mergeCell ref="N352:O352"/>
    <mergeCell ref="Q352:R352"/>
    <mergeCell ref="T352:U352"/>
    <mergeCell ref="W352:X352"/>
    <mergeCell ref="Z352:AA352"/>
    <mergeCell ref="AC352:AD352"/>
    <mergeCell ref="AF352:AG352"/>
    <mergeCell ref="AI352:AJ352"/>
    <mergeCell ref="AL337:AM337"/>
    <mergeCell ref="AO337:AP337"/>
    <mergeCell ref="AR337:AS337"/>
    <mergeCell ref="AU337:AV337"/>
    <mergeCell ref="B344:C344"/>
    <mergeCell ref="E344:F344"/>
    <mergeCell ref="H344:I344"/>
    <mergeCell ref="K344:L344"/>
    <mergeCell ref="N344:O344"/>
    <mergeCell ref="Q344:R344"/>
    <mergeCell ref="T344:U344"/>
    <mergeCell ref="W344:X344"/>
    <mergeCell ref="Z344:AA344"/>
    <mergeCell ref="AC344:AD344"/>
    <mergeCell ref="AF344:AG344"/>
    <mergeCell ref="AI344:AJ344"/>
    <mergeCell ref="AL330:AM330"/>
    <mergeCell ref="AO330:AP330"/>
    <mergeCell ref="AR330:AS330"/>
    <mergeCell ref="AU330:AV330"/>
    <mergeCell ref="B337:C337"/>
    <mergeCell ref="E337:F337"/>
    <mergeCell ref="H337:I337"/>
    <mergeCell ref="K337:L337"/>
    <mergeCell ref="N337:O337"/>
    <mergeCell ref="Q337:R337"/>
    <mergeCell ref="T337:U337"/>
    <mergeCell ref="W337:X337"/>
    <mergeCell ref="Z337:AA337"/>
    <mergeCell ref="AC337:AD337"/>
    <mergeCell ref="AF337:AG337"/>
    <mergeCell ref="AI337:AJ337"/>
    <mergeCell ref="AL322:AM322"/>
    <mergeCell ref="AO322:AP322"/>
    <mergeCell ref="AR322:AS322"/>
    <mergeCell ref="AU322:AV322"/>
    <mergeCell ref="B330:C330"/>
    <mergeCell ref="E330:F330"/>
    <mergeCell ref="H330:I330"/>
    <mergeCell ref="K330:L330"/>
    <mergeCell ref="N330:O330"/>
    <mergeCell ref="Q330:R330"/>
    <mergeCell ref="T330:U330"/>
    <mergeCell ref="W330:X330"/>
    <mergeCell ref="Z330:AA330"/>
    <mergeCell ref="AC330:AD330"/>
    <mergeCell ref="AF330:AG330"/>
    <mergeCell ref="AI330:AJ330"/>
    <mergeCell ref="AL312:AM312"/>
    <mergeCell ref="AO312:AP312"/>
    <mergeCell ref="AR312:AS312"/>
    <mergeCell ref="AU312:AV312"/>
    <mergeCell ref="B322:C322"/>
    <mergeCell ref="E322:F322"/>
    <mergeCell ref="H322:I322"/>
    <mergeCell ref="K322:L322"/>
    <mergeCell ref="N322:O322"/>
    <mergeCell ref="Q322:R322"/>
    <mergeCell ref="T322:U322"/>
    <mergeCell ref="W322:X322"/>
    <mergeCell ref="Z322:AA322"/>
    <mergeCell ref="AC322:AD322"/>
    <mergeCell ref="AF322:AG322"/>
    <mergeCell ref="AI322:AJ322"/>
    <mergeCell ref="AL296:AM296"/>
    <mergeCell ref="AO296:AP296"/>
    <mergeCell ref="AR296:AS296"/>
    <mergeCell ref="AU296:AV296"/>
    <mergeCell ref="B312:C312"/>
    <mergeCell ref="E312:F312"/>
    <mergeCell ref="H312:I312"/>
    <mergeCell ref="K312:L312"/>
    <mergeCell ref="N312:O312"/>
    <mergeCell ref="Q312:R312"/>
    <mergeCell ref="T312:U312"/>
    <mergeCell ref="W312:X312"/>
    <mergeCell ref="Z312:AA312"/>
    <mergeCell ref="AC312:AD312"/>
    <mergeCell ref="AF312:AG312"/>
    <mergeCell ref="AI312:AJ312"/>
    <mergeCell ref="AL273:AM273"/>
    <mergeCell ref="AO273:AP273"/>
    <mergeCell ref="AR273:AS273"/>
    <mergeCell ref="AU273:AV273"/>
    <mergeCell ref="B296:C296"/>
    <mergeCell ref="E296:F296"/>
    <mergeCell ref="H296:I296"/>
    <mergeCell ref="K296:L296"/>
    <mergeCell ref="N296:O296"/>
    <mergeCell ref="Q296:R296"/>
    <mergeCell ref="T296:U296"/>
    <mergeCell ref="W296:X296"/>
    <mergeCell ref="Z296:AA296"/>
    <mergeCell ref="AC296:AD296"/>
    <mergeCell ref="AF296:AG296"/>
    <mergeCell ref="AI296:AJ296"/>
    <mergeCell ref="AL251:AM251"/>
    <mergeCell ref="AO251:AP251"/>
    <mergeCell ref="AR251:AS251"/>
    <mergeCell ref="AU251:AV251"/>
    <mergeCell ref="B273:C273"/>
    <mergeCell ref="E273:F273"/>
    <mergeCell ref="H273:I273"/>
    <mergeCell ref="K273:L273"/>
    <mergeCell ref="N273:O273"/>
    <mergeCell ref="Q273:R273"/>
    <mergeCell ref="T273:U273"/>
    <mergeCell ref="W273:X273"/>
    <mergeCell ref="Z273:AA273"/>
    <mergeCell ref="AC273:AD273"/>
    <mergeCell ref="AF273:AG273"/>
    <mergeCell ref="AI273:AJ273"/>
    <mergeCell ref="AL232:AM232"/>
    <mergeCell ref="AO232:AP232"/>
    <mergeCell ref="AR232:AS232"/>
    <mergeCell ref="AU232:AV232"/>
    <mergeCell ref="B251:C251"/>
    <mergeCell ref="E251:F251"/>
    <mergeCell ref="H251:I251"/>
    <mergeCell ref="K251:L251"/>
    <mergeCell ref="N251:O251"/>
    <mergeCell ref="Q251:R251"/>
    <mergeCell ref="T251:U251"/>
    <mergeCell ref="W251:X251"/>
    <mergeCell ref="Z251:AA251"/>
    <mergeCell ref="AC251:AD251"/>
    <mergeCell ref="AF251:AG251"/>
    <mergeCell ref="AI251:AJ251"/>
    <mergeCell ref="AL214:AM214"/>
    <mergeCell ref="AO214:AP214"/>
    <mergeCell ref="AR214:AS214"/>
    <mergeCell ref="AU214:AV214"/>
    <mergeCell ref="B232:C232"/>
    <mergeCell ref="E232:F232"/>
    <mergeCell ref="H232:I232"/>
    <mergeCell ref="K232:L232"/>
    <mergeCell ref="N232:O232"/>
    <mergeCell ref="Q232:R232"/>
    <mergeCell ref="T232:U232"/>
    <mergeCell ref="W232:X232"/>
    <mergeCell ref="Z232:AA232"/>
    <mergeCell ref="AC232:AD232"/>
    <mergeCell ref="AF232:AG232"/>
    <mergeCell ref="AI232:AJ232"/>
    <mergeCell ref="AL199:AM199"/>
    <mergeCell ref="AO199:AP199"/>
    <mergeCell ref="AR199:AS199"/>
    <mergeCell ref="AU199:AV199"/>
    <mergeCell ref="B214:C214"/>
    <mergeCell ref="E214:F214"/>
    <mergeCell ref="H214:I214"/>
    <mergeCell ref="K214:L214"/>
    <mergeCell ref="N214:O214"/>
    <mergeCell ref="Q214:R214"/>
    <mergeCell ref="T214:U214"/>
    <mergeCell ref="W214:X214"/>
    <mergeCell ref="Z214:AA214"/>
    <mergeCell ref="AC214:AD214"/>
    <mergeCell ref="AF214:AG214"/>
    <mergeCell ref="AI214:AJ214"/>
    <mergeCell ref="AL167:AM167"/>
    <mergeCell ref="AO167:AP167"/>
    <mergeCell ref="AR167:AS167"/>
    <mergeCell ref="AU167:AV167"/>
    <mergeCell ref="B199:C199"/>
    <mergeCell ref="E199:F199"/>
    <mergeCell ref="H199:I199"/>
    <mergeCell ref="K199:L199"/>
    <mergeCell ref="N199:O199"/>
    <mergeCell ref="Q199:R199"/>
    <mergeCell ref="T199:U199"/>
    <mergeCell ref="W199:X199"/>
    <mergeCell ref="Z199:AA199"/>
    <mergeCell ref="AC199:AD199"/>
    <mergeCell ref="AF199:AG199"/>
    <mergeCell ref="AI199:AJ199"/>
    <mergeCell ref="AL114:AM114"/>
    <mergeCell ref="AO114:AP114"/>
    <mergeCell ref="AR114:AS114"/>
    <mergeCell ref="AU114:AV114"/>
    <mergeCell ref="B167:C167"/>
    <mergeCell ref="E167:F167"/>
    <mergeCell ref="H167:I167"/>
    <mergeCell ref="K167:L167"/>
    <mergeCell ref="N167:O167"/>
    <mergeCell ref="Q167:R167"/>
    <mergeCell ref="T167:U167"/>
    <mergeCell ref="W167:X167"/>
    <mergeCell ref="Z167:AA167"/>
    <mergeCell ref="AC167:AD167"/>
    <mergeCell ref="AF167:AG167"/>
    <mergeCell ref="AI167:AJ167"/>
    <mergeCell ref="AL104:AM104"/>
    <mergeCell ref="AO104:AP104"/>
    <mergeCell ref="AR104:AS104"/>
    <mergeCell ref="AU104:AV104"/>
    <mergeCell ref="B114:C114"/>
    <mergeCell ref="E114:F114"/>
    <mergeCell ref="H114:I114"/>
    <mergeCell ref="K114:L114"/>
    <mergeCell ref="N114:O114"/>
    <mergeCell ref="Q114:R114"/>
    <mergeCell ref="T114:U114"/>
    <mergeCell ref="W114:X114"/>
    <mergeCell ref="Z114:AA114"/>
    <mergeCell ref="AC114:AD114"/>
    <mergeCell ref="AF114:AG114"/>
    <mergeCell ref="AI114:AJ114"/>
    <mergeCell ref="AL85:AM85"/>
    <mergeCell ref="AO85:AP85"/>
    <mergeCell ref="AR85:AS85"/>
    <mergeCell ref="AU85:AV85"/>
    <mergeCell ref="B104:C104"/>
    <mergeCell ref="E104:F104"/>
    <mergeCell ref="H104:I104"/>
    <mergeCell ref="K104:L104"/>
    <mergeCell ref="N104:O104"/>
    <mergeCell ref="Q104:R104"/>
    <mergeCell ref="T104:U104"/>
    <mergeCell ref="W104:X104"/>
    <mergeCell ref="Z104:AA104"/>
    <mergeCell ref="AC104:AD104"/>
    <mergeCell ref="AF104:AG104"/>
    <mergeCell ref="AI104:AJ104"/>
    <mergeCell ref="AL75:AM75"/>
    <mergeCell ref="AO75:AP75"/>
    <mergeCell ref="AR75:AS75"/>
    <mergeCell ref="AU75:AV75"/>
    <mergeCell ref="B85:C85"/>
    <mergeCell ref="E85:F85"/>
    <mergeCell ref="H85:I85"/>
    <mergeCell ref="K85:L85"/>
    <mergeCell ref="N85:O85"/>
    <mergeCell ref="Q85:R85"/>
    <mergeCell ref="T85:U85"/>
    <mergeCell ref="W85:X85"/>
    <mergeCell ref="Z85:AA85"/>
    <mergeCell ref="AC85:AD85"/>
    <mergeCell ref="AF85:AG85"/>
    <mergeCell ref="AI85:AJ85"/>
    <mergeCell ref="AL68:AM68"/>
    <mergeCell ref="AO68:AP68"/>
    <mergeCell ref="AR68:AS68"/>
    <mergeCell ref="AU68:AV68"/>
    <mergeCell ref="B75:C75"/>
    <mergeCell ref="E75:F75"/>
    <mergeCell ref="H75:I75"/>
    <mergeCell ref="K75:L75"/>
    <mergeCell ref="N75:O75"/>
    <mergeCell ref="Q75:R75"/>
    <mergeCell ref="T75:U75"/>
    <mergeCell ref="W75:X75"/>
    <mergeCell ref="Z75:AA75"/>
    <mergeCell ref="AC75:AD75"/>
    <mergeCell ref="AF75:AG75"/>
    <mergeCell ref="AI75:AJ75"/>
    <mergeCell ref="AL61:AM61"/>
    <mergeCell ref="AO61:AP61"/>
    <mergeCell ref="AR61:AS61"/>
    <mergeCell ref="AU61:AV61"/>
    <mergeCell ref="B68:C68"/>
    <mergeCell ref="E68:F68"/>
    <mergeCell ref="H68:I68"/>
    <mergeCell ref="K68:L68"/>
    <mergeCell ref="N68:O68"/>
    <mergeCell ref="Q68:R68"/>
    <mergeCell ref="T68:U68"/>
    <mergeCell ref="W68:X68"/>
    <mergeCell ref="Z68:AA68"/>
    <mergeCell ref="AC68:AD68"/>
    <mergeCell ref="AF68:AG68"/>
    <mergeCell ref="AI68:AJ68"/>
    <mergeCell ref="AL52:AM52"/>
    <mergeCell ref="AO52:AP52"/>
    <mergeCell ref="AR52:AS52"/>
    <mergeCell ref="AU52:AV52"/>
    <mergeCell ref="B61:C61"/>
    <mergeCell ref="E61:F61"/>
    <mergeCell ref="H61:I61"/>
    <mergeCell ref="K61:L61"/>
    <mergeCell ref="N61:O61"/>
    <mergeCell ref="Q61:R61"/>
    <mergeCell ref="T61:U61"/>
    <mergeCell ref="W61:X61"/>
    <mergeCell ref="Z61:AA61"/>
    <mergeCell ref="AC61:AD61"/>
    <mergeCell ref="AF61:AG61"/>
    <mergeCell ref="AI61:AJ61"/>
    <mergeCell ref="AL43:AM43"/>
    <mergeCell ref="AO43:AP43"/>
    <mergeCell ref="AR43:AS43"/>
    <mergeCell ref="AU43:AV43"/>
    <mergeCell ref="B52:C52"/>
    <mergeCell ref="E52:F52"/>
    <mergeCell ref="H52:I52"/>
    <mergeCell ref="K52:L52"/>
    <mergeCell ref="N52:O52"/>
    <mergeCell ref="Q52:R52"/>
    <mergeCell ref="T52:U52"/>
    <mergeCell ref="W52:X52"/>
    <mergeCell ref="Z52:AA52"/>
    <mergeCell ref="AC52:AD52"/>
    <mergeCell ref="AF52:AG52"/>
    <mergeCell ref="AI52:AJ52"/>
    <mergeCell ref="AL35:AM35"/>
    <mergeCell ref="AO35:AP35"/>
    <mergeCell ref="AR35:AS35"/>
    <mergeCell ref="AU35:AV35"/>
    <mergeCell ref="B43:C43"/>
    <mergeCell ref="E43:F43"/>
    <mergeCell ref="H43:I43"/>
    <mergeCell ref="K43:L43"/>
    <mergeCell ref="N43:O43"/>
    <mergeCell ref="Q43:R43"/>
    <mergeCell ref="T43:U43"/>
    <mergeCell ref="W43:X43"/>
    <mergeCell ref="Z43:AA43"/>
    <mergeCell ref="AC43:AD43"/>
    <mergeCell ref="AF43:AG43"/>
    <mergeCell ref="AI43:AJ43"/>
    <mergeCell ref="AL23:AM23"/>
    <mergeCell ref="AO23:AP23"/>
    <mergeCell ref="AR23:AS23"/>
    <mergeCell ref="AU23:AV23"/>
    <mergeCell ref="B35:C35"/>
    <mergeCell ref="E35:F35"/>
    <mergeCell ref="H35:I35"/>
    <mergeCell ref="K35:L35"/>
    <mergeCell ref="N35:O35"/>
    <mergeCell ref="Q35:R35"/>
    <mergeCell ref="T35:U35"/>
    <mergeCell ref="W35:X35"/>
    <mergeCell ref="Z35:AA35"/>
    <mergeCell ref="AC35:AD35"/>
    <mergeCell ref="AF35:AG35"/>
    <mergeCell ref="AI35:AJ35"/>
    <mergeCell ref="B23:C23"/>
    <mergeCell ref="E23:F23"/>
    <mergeCell ref="H23:I23"/>
    <mergeCell ref="K23:L23"/>
    <mergeCell ref="N23:O23"/>
    <mergeCell ref="Q23:R23"/>
    <mergeCell ref="T23:U23"/>
    <mergeCell ref="W23:X23"/>
    <mergeCell ref="Z23:AA23"/>
    <mergeCell ref="AC23:AD23"/>
    <mergeCell ref="AF23:AG23"/>
    <mergeCell ref="AI23:AJ23"/>
    <mergeCell ref="W12:X12"/>
    <mergeCell ref="Z12:AA12"/>
    <mergeCell ref="AC12:AD12"/>
    <mergeCell ref="AF12:AG12"/>
    <mergeCell ref="AI12:AJ12"/>
    <mergeCell ref="T1:U1"/>
    <mergeCell ref="B1:C1"/>
    <mergeCell ref="B12:C12"/>
    <mergeCell ref="E12:F12"/>
    <mergeCell ref="H12:I12"/>
    <mergeCell ref="K12:L12"/>
    <mergeCell ref="N12:O12"/>
    <mergeCell ref="Q12:R12"/>
    <mergeCell ref="T12:U12"/>
    <mergeCell ref="E1:F1"/>
    <mergeCell ref="H1:I1"/>
    <mergeCell ref="K1:L1"/>
    <mergeCell ref="N1:O1"/>
    <mergeCell ref="Q1:R1"/>
    <mergeCell ref="AO1:AP1"/>
    <mergeCell ref="AR1:AS1"/>
    <mergeCell ref="AU1:AV1"/>
    <mergeCell ref="W1:X1"/>
    <mergeCell ref="Z1:AA1"/>
    <mergeCell ref="AC1:AD1"/>
    <mergeCell ref="AF1:AG1"/>
    <mergeCell ref="AI1:AJ1"/>
    <mergeCell ref="AL1:AM1"/>
    <mergeCell ref="AL12:AM12"/>
    <mergeCell ref="AO12:AP12"/>
    <mergeCell ref="AR12:AS12"/>
    <mergeCell ref="AU12:AV12"/>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156ebd4-426f-41f3-be4d-c37e553eb080">
      <Terms xmlns="http://schemas.microsoft.com/office/infopath/2007/PartnerControls"/>
    </lcf76f155ced4ddcb4097134ff3c332f>
    <TaxCatchAll xmlns="ba08143e-6c4b-4070-9b21-da6df4c8c55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2495087E2577340AE8E4A4C69DF7ACC" ma:contentTypeVersion="18" ma:contentTypeDescription="Create a new document." ma:contentTypeScope="" ma:versionID="0a1aba73a209a3306588396f6e6fd2c4">
  <xsd:schema xmlns:xsd="http://www.w3.org/2001/XMLSchema" xmlns:xs="http://www.w3.org/2001/XMLSchema" xmlns:p="http://schemas.microsoft.com/office/2006/metadata/properties" xmlns:ns2="9156ebd4-426f-41f3-be4d-c37e553eb080" xmlns:ns3="f727de3c-8bbe-4f31-95a1-1f4e189cfad9" xmlns:ns4="ba08143e-6c4b-4070-9b21-da6df4c8c559" targetNamespace="http://schemas.microsoft.com/office/2006/metadata/properties" ma:root="true" ma:fieldsID="8e062553c2b6421602e83176b7d28856" ns2:_="" ns3:_="" ns4:_="">
    <xsd:import namespace="9156ebd4-426f-41f3-be4d-c37e553eb080"/>
    <xsd:import namespace="f727de3c-8bbe-4f31-95a1-1f4e189cfad9"/>
    <xsd:import namespace="ba08143e-6c4b-4070-9b21-da6df4c8c55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Location" minOccurs="0"/>
                <xsd:element ref="ns2:MediaServiceOCR"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56ebd4-426f-41f3-be4d-c37e553eb0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4871dd38-9ea1-41c8-907a-148a1350396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27de3c-8bbe-4f31-95a1-1f4e189cfad9"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a08143e-6c4b-4070-9b21-da6df4c8c559"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cc528e5-acf1-42ff-bf36-c25e3ca977e0}" ma:internalName="TaxCatchAll" ma:showField="CatchAllData" ma:web="f727de3c-8bbe-4f31-95a1-1f4e189cfa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5FA08F0-BF59-4C1C-ACFD-AA9009FCF016}">
  <ds:schemaRefs>
    <ds:schemaRef ds:uri="http://schemas.microsoft.com/sharepoint/v3/contenttype/forms"/>
  </ds:schemaRefs>
</ds:datastoreItem>
</file>

<file path=customXml/itemProps2.xml><?xml version="1.0" encoding="utf-8"?>
<ds:datastoreItem xmlns:ds="http://schemas.openxmlformats.org/officeDocument/2006/customXml" ds:itemID="{8880DD48-FC0D-41E4-84AD-6CEB5D79547C}">
  <ds:schemaRefs>
    <ds:schemaRef ds:uri="http://schemas.microsoft.com/office/2006/metadata/properties"/>
    <ds:schemaRef ds:uri="http://schemas.microsoft.com/office/infopath/2007/PartnerControls"/>
    <ds:schemaRef ds:uri="9156ebd4-426f-41f3-be4d-c37e553eb080"/>
    <ds:schemaRef ds:uri="ba08143e-6c4b-4070-9b21-da6df4c8c559"/>
  </ds:schemaRefs>
</ds:datastoreItem>
</file>

<file path=customXml/itemProps3.xml><?xml version="1.0" encoding="utf-8"?>
<ds:datastoreItem xmlns:ds="http://schemas.openxmlformats.org/officeDocument/2006/customXml" ds:itemID="{8C032E46-CAAF-4E8A-978E-79A7CDA910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56ebd4-426f-41f3-be4d-c37e553eb080"/>
    <ds:schemaRef ds:uri="f727de3c-8bbe-4f31-95a1-1f4e189cfad9"/>
    <ds:schemaRef ds:uri="ba08143e-6c4b-4070-9b21-da6df4c8c5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2709a970-81b4-4def-bda1-d6eaeca57e6e}" enabled="1" method="Privileged" siteId="{d5f1622b-14a3-45a6-b069-003f8dc4851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Josh Bremler (Contractor)</dc:creator>
  <cp:keywords/>
  <dc:description/>
  <cp:lastModifiedBy>Alex Rosen</cp:lastModifiedBy>
  <cp:revision/>
  <dcterms:created xsi:type="dcterms:W3CDTF">2024-05-29T18:50:15Z</dcterms:created>
  <dcterms:modified xsi:type="dcterms:W3CDTF">2024-11-08T19:58:35Z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0x010100D2495087E2577340AE8E4A4C69DF7ACC</vt:lpwstr>
  </property>
  <property fmtid="{D5CDD505-2E9C-101B-9397-08002B2CF9AE}" pid="3" name="MediaServiceImageTags">
    <vt:lpwstr/>
  </property>
</Properties>
</file>